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arius.calita\Desktop\"/>
    </mc:Choice>
  </mc:AlternateContent>
  <xr:revisionPtr revIDLastSave="0" documentId="13_ncr:1_{9B572413-739E-49E2-A83B-EC1FA4DBF202}" xr6:coauthVersionLast="36" xr6:coauthVersionMax="36" xr10:uidLastSave="{00000000-0000-0000-0000-000000000000}"/>
  <bookViews>
    <workbookView xWindow="0" yWindow="0" windowWidth="28800" windowHeight="13170" xr2:uid="{00000000-000D-0000-FFFF-FFFF00000000}"/>
  </bookViews>
  <sheets>
    <sheet name="REESALONARE 27.09.2023" sheetId="27" r:id="rId1"/>
  </sheets>
  <definedNames>
    <definedName name="_xlnm._FilterDatabase" localSheetId="0" hidden="1">'REESALONARE 27.09.2023'!$A$2:$AT$94</definedName>
  </definedNames>
  <calcPr calcId="191029"/>
</workbook>
</file>

<file path=xl/calcChain.xml><?xml version="1.0" encoding="utf-8"?>
<calcChain xmlns="http://schemas.openxmlformats.org/spreadsheetml/2006/main">
  <c r="AB4" i="27" l="1"/>
  <c r="AB5" i="27"/>
  <c r="AB6" i="27"/>
  <c r="AB7" i="27"/>
  <c r="AB8" i="27"/>
  <c r="AB9" i="27"/>
  <c r="AB10" i="27"/>
  <c r="AB11" i="27"/>
  <c r="AB12" i="27"/>
  <c r="AB13" i="27"/>
  <c r="AB14" i="27"/>
  <c r="AB15" i="27"/>
  <c r="AB16" i="27"/>
  <c r="AB17" i="27"/>
  <c r="AB18" i="27"/>
  <c r="AB19" i="27"/>
  <c r="AB20" i="27"/>
  <c r="AB21" i="27"/>
  <c r="AB22" i="27"/>
  <c r="AB23" i="27"/>
  <c r="AB24" i="27"/>
  <c r="AB25" i="27"/>
  <c r="AB26" i="27"/>
  <c r="AB27" i="27"/>
  <c r="AB28" i="27"/>
  <c r="AB29" i="27"/>
  <c r="AB30" i="27"/>
  <c r="AB31" i="27"/>
  <c r="AB32" i="27"/>
  <c r="AB33" i="27"/>
  <c r="AB34" i="27"/>
  <c r="AB35" i="27"/>
  <c r="AB36" i="27"/>
  <c r="AB37" i="27"/>
  <c r="AB38" i="27"/>
  <c r="AB39" i="27"/>
  <c r="AB40" i="27"/>
  <c r="AB41" i="27"/>
  <c r="AB42" i="27"/>
  <c r="AB43" i="27"/>
  <c r="AB44" i="27"/>
  <c r="AB45" i="27"/>
  <c r="AB46" i="27"/>
  <c r="AB47" i="27"/>
  <c r="AB48" i="27"/>
  <c r="AB49" i="27"/>
  <c r="AB50" i="27"/>
  <c r="AB51" i="27"/>
  <c r="AB52" i="27"/>
  <c r="AB53" i="27"/>
  <c r="AB54" i="27"/>
  <c r="AB55" i="27"/>
  <c r="AB56" i="27"/>
  <c r="AB57" i="27"/>
  <c r="AB58" i="27"/>
  <c r="AB59" i="27"/>
  <c r="AB60" i="27"/>
  <c r="AB61" i="27"/>
  <c r="AB62" i="27"/>
  <c r="AB63" i="27"/>
  <c r="AB64" i="27"/>
  <c r="AB65" i="27"/>
  <c r="AB66" i="27"/>
  <c r="AB67" i="27"/>
  <c r="AB68" i="27"/>
  <c r="AB69" i="27"/>
  <c r="AB70" i="27"/>
  <c r="AB71" i="27"/>
  <c r="AB72" i="27"/>
  <c r="AB73" i="27"/>
  <c r="AB74" i="27"/>
  <c r="AB75" i="27"/>
  <c r="AB76" i="27"/>
  <c r="AB77" i="27"/>
  <c r="AB78" i="27"/>
  <c r="AB79" i="27"/>
  <c r="AB80" i="27"/>
  <c r="AB81" i="27"/>
  <c r="AB82" i="27"/>
  <c r="AB83" i="27"/>
  <c r="AB84" i="27"/>
  <c r="AB85" i="27"/>
  <c r="AB86" i="27"/>
  <c r="AB87" i="27"/>
  <c r="AB88" i="27"/>
  <c r="AB89" i="27"/>
  <c r="AB90" i="27"/>
  <c r="AB91" i="27"/>
  <c r="AB92" i="27"/>
  <c r="AB93" i="27"/>
  <c r="AB3" i="27"/>
  <c r="K3" i="27" l="1"/>
  <c r="Q4" i="27"/>
  <c r="Q5" i="27"/>
  <c r="Q6" i="27"/>
  <c r="Q7" i="27"/>
  <c r="Q8" i="27"/>
  <c r="Q9" i="27"/>
  <c r="Q10" i="27"/>
  <c r="Q11" i="27"/>
  <c r="Q12" i="27"/>
  <c r="Q13" i="27"/>
  <c r="Q14" i="27"/>
  <c r="Q15" i="27"/>
  <c r="Q16" i="27"/>
  <c r="Q17" i="27"/>
  <c r="Q18" i="27"/>
  <c r="Q19" i="27"/>
  <c r="Q20" i="27"/>
  <c r="Q21" i="27"/>
  <c r="Q22" i="27"/>
  <c r="Q23" i="27"/>
  <c r="Q24" i="27"/>
  <c r="Q25" i="27"/>
  <c r="Q26" i="27"/>
  <c r="Q27" i="27"/>
  <c r="Q28" i="27"/>
  <c r="Q29" i="27"/>
  <c r="Q30" i="27"/>
  <c r="Q31" i="27"/>
  <c r="Q32" i="27"/>
  <c r="Q33" i="27"/>
  <c r="Q34" i="27"/>
  <c r="Q35" i="27"/>
  <c r="Q36" i="27"/>
  <c r="Q37" i="27"/>
  <c r="Q38" i="27"/>
  <c r="Q39" i="27"/>
  <c r="Q40" i="27"/>
  <c r="Q41" i="27"/>
  <c r="Q42" i="27"/>
  <c r="Q43" i="27"/>
  <c r="Q44" i="27"/>
  <c r="Q45" i="27"/>
  <c r="Q46" i="27"/>
  <c r="Q47" i="27"/>
  <c r="Q48" i="27"/>
  <c r="Q49" i="27"/>
  <c r="Q50" i="27"/>
  <c r="Q51" i="27"/>
  <c r="Q52" i="27"/>
  <c r="Q53" i="27"/>
  <c r="Q54" i="27"/>
  <c r="Q55" i="27"/>
  <c r="Q56" i="27"/>
  <c r="Q57" i="27"/>
  <c r="Q58" i="27"/>
  <c r="Q59" i="27"/>
  <c r="Q60" i="27"/>
  <c r="Q61" i="27"/>
  <c r="Q62" i="27"/>
  <c r="Q63" i="27"/>
  <c r="Q64" i="27"/>
  <c r="Q65" i="27"/>
  <c r="Q66" i="27"/>
  <c r="Q67" i="27"/>
  <c r="Q68" i="27"/>
  <c r="Q69" i="27"/>
  <c r="Q70" i="27"/>
  <c r="Q71" i="27"/>
  <c r="Q72" i="27"/>
  <c r="Q73" i="27"/>
  <c r="Q74" i="27"/>
  <c r="Q75" i="27"/>
  <c r="Q76" i="27"/>
  <c r="Q77" i="27"/>
  <c r="Q78" i="27"/>
  <c r="Q79" i="27"/>
  <c r="Q80" i="27"/>
  <c r="Q81" i="27"/>
  <c r="Q82" i="27"/>
  <c r="Q83" i="27"/>
  <c r="Q84" i="27"/>
  <c r="Q85" i="27"/>
  <c r="Q86" i="27"/>
  <c r="Q87" i="27"/>
  <c r="Q88" i="27"/>
  <c r="Q89" i="27"/>
  <c r="Q90" i="27"/>
  <c r="Q91" i="27"/>
  <c r="Q92" i="27"/>
  <c r="Q93" i="27"/>
  <c r="Q3" i="27"/>
  <c r="W4" i="27"/>
  <c r="W5" i="27"/>
  <c r="W6" i="27"/>
  <c r="W7" i="27"/>
  <c r="W8" i="27"/>
  <c r="W9" i="27"/>
  <c r="W10" i="27"/>
  <c r="W11" i="27"/>
  <c r="W12" i="27"/>
  <c r="W13" i="27"/>
  <c r="W14" i="27"/>
  <c r="W15" i="27"/>
  <c r="W16" i="27"/>
  <c r="W17" i="27"/>
  <c r="W18" i="27"/>
  <c r="W19" i="27"/>
  <c r="W20" i="27"/>
  <c r="W21" i="27"/>
  <c r="W22" i="27"/>
  <c r="W23" i="27"/>
  <c r="W24" i="27"/>
  <c r="W25" i="27"/>
  <c r="W26" i="27"/>
  <c r="W27" i="27"/>
  <c r="W28" i="27"/>
  <c r="W29" i="27"/>
  <c r="W30" i="27"/>
  <c r="W31" i="27"/>
  <c r="W32" i="27"/>
  <c r="W33" i="27"/>
  <c r="W34" i="27"/>
  <c r="W35" i="27"/>
  <c r="W36" i="27"/>
  <c r="W37" i="27"/>
  <c r="W38" i="27"/>
  <c r="W39" i="27"/>
  <c r="W40" i="27"/>
  <c r="W41" i="27"/>
  <c r="W42" i="27"/>
  <c r="W43" i="27"/>
  <c r="W44" i="27"/>
  <c r="W45" i="27"/>
  <c r="W46" i="27"/>
  <c r="W47" i="27"/>
  <c r="W48" i="27"/>
  <c r="W49" i="27"/>
  <c r="W50" i="27"/>
  <c r="W51" i="27"/>
  <c r="W52" i="27"/>
  <c r="W53" i="27"/>
  <c r="W54" i="27"/>
  <c r="W55" i="27"/>
  <c r="W56" i="27"/>
  <c r="W57" i="27"/>
  <c r="W58" i="27"/>
  <c r="W59" i="27"/>
  <c r="W60" i="27"/>
  <c r="W61" i="27"/>
  <c r="W62" i="27"/>
  <c r="W63" i="27"/>
  <c r="W64" i="27"/>
  <c r="W65" i="27"/>
  <c r="W66" i="27"/>
  <c r="W67" i="27"/>
  <c r="W68" i="27"/>
  <c r="W69" i="27"/>
  <c r="W70" i="27"/>
  <c r="W71" i="27"/>
  <c r="W72" i="27"/>
  <c r="W73" i="27"/>
  <c r="W74" i="27"/>
  <c r="W75" i="27"/>
  <c r="W76" i="27"/>
  <c r="W77" i="27"/>
  <c r="W78" i="27"/>
  <c r="W79" i="27"/>
  <c r="W80" i="27"/>
  <c r="W81" i="27"/>
  <c r="W82" i="27"/>
  <c r="W83" i="27"/>
  <c r="W84" i="27"/>
  <c r="W85" i="27"/>
  <c r="W86" i="27"/>
  <c r="W87" i="27"/>
  <c r="W88" i="27"/>
  <c r="W89" i="27"/>
  <c r="W90" i="27"/>
  <c r="W91" i="27"/>
  <c r="W92" i="27"/>
  <c r="W93" i="27"/>
  <c r="W3" i="27"/>
  <c r="AS15" i="27"/>
  <c r="AS19" i="27"/>
  <c r="AS31" i="27"/>
  <c r="AS35" i="27"/>
  <c r="AS47" i="27"/>
  <c r="AS51" i="27"/>
  <c r="AS63" i="27"/>
  <c r="AS67" i="27"/>
  <c r="AS79" i="27"/>
  <c r="AS83" i="27"/>
  <c r="AH4" i="27"/>
  <c r="AS4" i="27" s="1"/>
  <c r="AH5" i="27"/>
  <c r="AH6" i="27"/>
  <c r="AH7" i="27"/>
  <c r="AS7" i="27" s="1"/>
  <c r="AH8" i="27"/>
  <c r="AS8" i="27" s="1"/>
  <c r="AH9" i="27"/>
  <c r="AH10" i="27"/>
  <c r="AH11" i="27"/>
  <c r="AS11" i="27" s="1"/>
  <c r="AH12" i="27"/>
  <c r="AS12" i="27" s="1"/>
  <c r="AH13" i="27"/>
  <c r="AH14" i="27"/>
  <c r="AH15" i="27"/>
  <c r="AH16" i="27"/>
  <c r="AS16" i="27" s="1"/>
  <c r="AH17" i="27"/>
  <c r="AH18" i="27"/>
  <c r="AH19" i="27"/>
  <c r="AH20" i="27"/>
  <c r="AS20" i="27" s="1"/>
  <c r="AH21" i="27"/>
  <c r="AH22" i="27"/>
  <c r="AH23" i="27"/>
  <c r="AS23" i="27" s="1"/>
  <c r="AH24" i="27"/>
  <c r="AS24" i="27" s="1"/>
  <c r="AH25" i="27"/>
  <c r="AH26" i="27"/>
  <c r="AH27" i="27"/>
  <c r="AS27" i="27" s="1"/>
  <c r="AH28" i="27"/>
  <c r="AS28" i="27" s="1"/>
  <c r="AH29" i="27"/>
  <c r="AH30" i="27"/>
  <c r="AH31" i="27"/>
  <c r="AH32" i="27"/>
  <c r="AS32" i="27" s="1"/>
  <c r="AH33" i="27"/>
  <c r="AH34" i="27"/>
  <c r="AH35" i="27"/>
  <c r="AH36" i="27"/>
  <c r="AS36" i="27" s="1"/>
  <c r="AH37" i="27"/>
  <c r="AH38" i="27"/>
  <c r="AH39" i="27"/>
  <c r="AS39" i="27" s="1"/>
  <c r="AH40" i="27"/>
  <c r="AS40" i="27" s="1"/>
  <c r="AH41" i="27"/>
  <c r="AH42" i="27"/>
  <c r="AH43" i="27"/>
  <c r="AS43" i="27" s="1"/>
  <c r="AH44" i="27"/>
  <c r="AS44" i="27" s="1"/>
  <c r="AH45" i="27"/>
  <c r="AH46" i="27"/>
  <c r="AH47" i="27"/>
  <c r="AH48" i="27"/>
  <c r="AS48" i="27" s="1"/>
  <c r="AH49" i="27"/>
  <c r="AH50" i="27"/>
  <c r="AH51" i="27"/>
  <c r="AH52" i="27"/>
  <c r="AS52" i="27" s="1"/>
  <c r="AH53" i="27"/>
  <c r="AH54" i="27"/>
  <c r="AH55" i="27"/>
  <c r="AS55" i="27" s="1"/>
  <c r="AH56" i="27"/>
  <c r="AS56" i="27" s="1"/>
  <c r="AH57" i="27"/>
  <c r="AH58" i="27"/>
  <c r="AH59" i="27"/>
  <c r="AS59" i="27" s="1"/>
  <c r="AH60" i="27"/>
  <c r="AS60" i="27" s="1"/>
  <c r="AH61" i="27"/>
  <c r="AH62" i="27"/>
  <c r="AH63" i="27"/>
  <c r="AH64" i="27"/>
  <c r="AH65" i="27"/>
  <c r="AH66" i="27"/>
  <c r="AH67" i="27"/>
  <c r="AH68" i="27"/>
  <c r="AH69" i="27"/>
  <c r="AH70" i="27"/>
  <c r="AH71" i="27"/>
  <c r="AS71" i="27" s="1"/>
  <c r="AH72" i="27"/>
  <c r="AH73" i="27"/>
  <c r="AH74" i="27"/>
  <c r="AH75" i="27"/>
  <c r="AS75" i="27" s="1"/>
  <c r="AH76" i="27"/>
  <c r="AH77" i="27"/>
  <c r="AH78" i="27"/>
  <c r="AH79" i="27"/>
  <c r="AH80" i="27"/>
  <c r="AH81" i="27"/>
  <c r="AH82" i="27"/>
  <c r="AH83" i="27"/>
  <c r="AH84" i="27"/>
  <c r="AH85" i="27"/>
  <c r="AH86" i="27"/>
  <c r="AH87" i="27"/>
  <c r="AS87" i="27" s="1"/>
  <c r="AH88" i="27"/>
  <c r="AH89" i="27"/>
  <c r="AH90" i="27"/>
  <c r="AH91" i="27"/>
  <c r="AS91" i="27" s="1"/>
  <c r="AH92" i="27"/>
  <c r="AH93" i="27"/>
  <c r="AH3" i="27"/>
  <c r="AM4" i="27"/>
  <c r="AM5" i="27"/>
  <c r="AM6" i="27"/>
  <c r="AM7" i="27"/>
  <c r="AM8" i="27"/>
  <c r="AM9" i="27"/>
  <c r="AM10" i="27"/>
  <c r="AM11" i="27"/>
  <c r="AM12" i="27"/>
  <c r="AM13" i="27"/>
  <c r="AM14" i="27"/>
  <c r="AM15" i="27"/>
  <c r="AM16" i="27"/>
  <c r="AM17" i="27"/>
  <c r="AM18" i="27"/>
  <c r="AM19" i="27"/>
  <c r="AM20" i="27"/>
  <c r="AM21" i="27"/>
  <c r="AM22" i="27"/>
  <c r="AM23" i="27"/>
  <c r="AM24" i="27"/>
  <c r="AM25" i="27"/>
  <c r="AM26" i="27"/>
  <c r="AM27" i="27"/>
  <c r="AM28" i="27"/>
  <c r="AM29" i="27"/>
  <c r="AM30" i="27"/>
  <c r="AM31" i="27"/>
  <c r="AM32" i="27"/>
  <c r="AM33" i="27"/>
  <c r="AM34" i="27"/>
  <c r="AM35" i="27"/>
  <c r="AM36" i="27"/>
  <c r="AM37" i="27"/>
  <c r="AM38" i="27"/>
  <c r="AM39" i="27"/>
  <c r="AM40" i="27"/>
  <c r="AM41" i="27"/>
  <c r="AM42" i="27"/>
  <c r="AM43" i="27"/>
  <c r="AM44" i="27"/>
  <c r="AM45" i="27"/>
  <c r="AM46" i="27"/>
  <c r="AM47" i="27"/>
  <c r="AM48" i="27"/>
  <c r="AM49" i="27"/>
  <c r="AM50" i="27"/>
  <c r="AM51" i="27"/>
  <c r="AM52" i="27"/>
  <c r="AM53" i="27"/>
  <c r="AM54" i="27"/>
  <c r="AM55" i="27"/>
  <c r="AM56" i="27"/>
  <c r="AM57" i="27"/>
  <c r="AM58" i="27"/>
  <c r="AM59" i="27"/>
  <c r="AM60" i="27"/>
  <c r="AM61" i="27"/>
  <c r="AM62" i="27"/>
  <c r="AM63" i="27"/>
  <c r="AM64" i="27"/>
  <c r="AM65" i="27"/>
  <c r="AM66" i="27"/>
  <c r="AM67" i="27"/>
  <c r="AM68" i="27"/>
  <c r="AM69" i="27"/>
  <c r="AM70" i="27"/>
  <c r="AM71" i="27"/>
  <c r="AM72" i="27"/>
  <c r="AM73" i="27"/>
  <c r="AM74" i="27"/>
  <c r="AM75" i="27"/>
  <c r="AM76" i="27"/>
  <c r="AM77" i="27"/>
  <c r="AM78" i="27"/>
  <c r="AM79" i="27"/>
  <c r="AM80" i="27"/>
  <c r="AM81" i="27"/>
  <c r="AM82" i="27"/>
  <c r="AM83" i="27"/>
  <c r="AM84" i="27"/>
  <c r="AM85" i="27"/>
  <c r="AM86" i="27"/>
  <c r="AM87" i="27"/>
  <c r="AM88" i="27"/>
  <c r="AM89" i="27"/>
  <c r="AM90" i="27"/>
  <c r="AM91" i="27"/>
  <c r="AM92" i="27"/>
  <c r="AM93" i="27"/>
  <c r="AM3" i="27"/>
  <c r="AR63" i="27"/>
  <c r="AR64" i="27"/>
  <c r="AR65" i="27"/>
  <c r="AR66" i="27"/>
  <c r="AR67" i="27"/>
  <c r="AR68" i="27"/>
  <c r="AR69" i="27"/>
  <c r="AR70" i="27"/>
  <c r="AR71" i="27"/>
  <c r="AR72" i="27"/>
  <c r="AR73" i="27"/>
  <c r="AR74" i="27"/>
  <c r="AR75" i="27"/>
  <c r="AR76" i="27"/>
  <c r="AR77" i="27"/>
  <c r="AR78" i="27"/>
  <c r="AR79" i="27"/>
  <c r="AR80" i="27"/>
  <c r="AR81" i="27"/>
  <c r="AR82" i="27"/>
  <c r="AR83" i="27"/>
  <c r="AR84" i="27"/>
  <c r="AR85" i="27"/>
  <c r="AR86" i="27"/>
  <c r="AR87" i="27"/>
  <c r="AR88" i="27"/>
  <c r="AR89" i="27"/>
  <c r="AR90" i="27"/>
  <c r="AR91" i="27"/>
  <c r="AR92" i="27"/>
  <c r="AR93" i="27"/>
  <c r="AR62" i="27"/>
  <c r="AR94" i="27" s="1"/>
  <c r="G94" i="27"/>
  <c r="H94" i="27"/>
  <c r="I94" i="27"/>
  <c r="J94" i="27"/>
  <c r="L94" i="27"/>
  <c r="M94" i="27"/>
  <c r="N94" i="27"/>
  <c r="O94" i="27"/>
  <c r="P94" i="27"/>
  <c r="R94" i="27"/>
  <c r="S94" i="27"/>
  <c r="T94" i="27"/>
  <c r="U94" i="27"/>
  <c r="V94" i="27"/>
  <c r="X94" i="27"/>
  <c r="Y94" i="27"/>
  <c r="Z94" i="27"/>
  <c r="AA94" i="27"/>
  <c r="AB94" i="27"/>
  <c r="AD94" i="27"/>
  <c r="AE94" i="27"/>
  <c r="AF94" i="27"/>
  <c r="AG94" i="27"/>
  <c r="AI94" i="27"/>
  <c r="AJ94" i="27"/>
  <c r="AK94" i="27"/>
  <c r="AL94" i="27"/>
  <c r="AN94" i="27"/>
  <c r="AO94" i="27"/>
  <c r="AP94" i="27"/>
  <c r="AQ94" i="27"/>
  <c r="F94" i="27"/>
  <c r="K4" i="27"/>
  <c r="K5" i="27"/>
  <c r="K6" i="27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1" i="27"/>
  <c r="K52" i="27"/>
  <c r="K53" i="27"/>
  <c r="K54" i="27"/>
  <c r="K55" i="27"/>
  <c r="K56" i="27"/>
  <c r="K57" i="27"/>
  <c r="K58" i="27"/>
  <c r="K59" i="27"/>
  <c r="K60" i="27"/>
  <c r="K61" i="27"/>
  <c r="K62" i="27"/>
  <c r="K63" i="27"/>
  <c r="K64" i="27"/>
  <c r="K65" i="27"/>
  <c r="K66" i="27"/>
  <c r="K67" i="27"/>
  <c r="K68" i="27"/>
  <c r="K69" i="27"/>
  <c r="K70" i="27"/>
  <c r="K71" i="27"/>
  <c r="K72" i="27"/>
  <c r="K73" i="27"/>
  <c r="K74" i="27"/>
  <c r="K75" i="27"/>
  <c r="K76" i="27"/>
  <c r="K77" i="27"/>
  <c r="K78" i="27"/>
  <c r="K79" i="27"/>
  <c r="K80" i="27"/>
  <c r="K81" i="27"/>
  <c r="K82" i="27"/>
  <c r="K83" i="27"/>
  <c r="K84" i="27"/>
  <c r="K85" i="27"/>
  <c r="K86" i="27"/>
  <c r="K87" i="27"/>
  <c r="K88" i="27"/>
  <c r="K89" i="27"/>
  <c r="K90" i="27"/>
  <c r="K91" i="27"/>
  <c r="K92" i="27"/>
  <c r="K93" i="27"/>
  <c r="AS3" i="27" l="1"/>
  <c r="AS90" i="27"/>
  <c r="AS86" i="27"/>
  <c r="AS82" i="27"/>
  <c r="AS78" i="27"/>
  <c r="AS74" i="27"/>
  <c r="AS70" i="27"/>
  <c r="AS66" i="27"/>
  <c r="AS62" i="27"/>
  <c r="AS58" i="27"/>
  <c r="AS54" i="27"/>
  <c r="AS50" i="27"/>
  <c r="AS46" i="27"/>
  <c r="AS42" i="27"/>
  <c r="AS38" i="27"/>
  <c r="AS34" i="27"/>
  <c r="AS30" i="27"/>
  <c r="AS26" i="27"/>
  <c r="AS22" i="27"/>
  <c r="AS18" i="27"/>
  <c r="AS14" i="27"/>
  <c r="AS10" i="27"/>
  <c r="AS6" i="27"/>
  <c r="AS93" i="27"/>
  <c r="AS89" i="27"/>
  <c r="AS85" i="27"/>
  <c r="AS81" i="27"/>
  <c r="AS77" i="27"/>
  <c r="AS73" i="27"/>
  <c r="AS69" i="27"/>
  <c r="AS65" i="27"/>
  <c r="AS61" i="27"/>
  <c r="AS57" i="27"/>
  <c r="AS53" i="27"/>
  <c r="AS49" i="27"/>
  <c r="AS45" i="27"/>
  <c r="AS41" i="27"/>
  <c r="AS37" i="27"/>
  <c r="AS33" i="27"/>
  <c r="AS29" i="27"/>
  <c r="AS25" i="27"/>
  <c r="AS21" i="27"/>
  <c r="AS17" i="27"/>
  <c r="AS13" i="27"/>
  <c r="AS9" i="27"/>
  <c r="AS5" i="27"/>
  <c r="AC93" i="27"/>
  <c r="AC89" i="27"/>
  <c r="AC85" i="27"/>
  <c r="AC81" i="27"/>
  <c r="AC77" i="27"/>
  <c r="AC73" i="27"/>
  <c r="AC69" i="27"/>
  <c r="AC65" i="27"/>
  <c r="AC61" i="27"/>
  <c r="AC57" i="27"/>
  <c r="AC53" i="27"/>
  <c r="AC49" i="27"/>
  <c r="AC45" i="27"/>
  <c r="AC41" i="27"/>
  <c r="AC37" i="27"/>
  <c r="AC33" i="27"/>
  <c r="AC29" i="27"/>
  <c r="AC25" i="27"/>
  <c r="AC21" i="27"/>
  <c r="AC17" i="27"/>
  <c r="AC13" i="27"/>
  <c r="AC9" i="27"/>
  <c r="AC5" i="27"/>
  <c r="AS92" i="27"/>
  <c r="AS88" i="27"/>
  <c r="AS84" i="27"/>
  <c r="AS80" i="27"/>
  <c r="AS76" i="27"/>
  <c r="AS72" i="27"/>
  <c r="AS68" i="27"/>
  <c r="AS64" i="27"/>
  <c r="K94" i="27"/>
  <c r="AT93" i="27"/>
  <c r="AT89" i="27"/>
  <c r="AT85" i="27"/>
  <c r="AT81" i="27"/>
  <c r="AT77" i="27"/>
  <c r="AT73" i="27"/>
  <c r="AT69" i="27"/>
  <c r="AT65" i="27"/>
  <c r="AT61" i="27"/>
  <c r="AT57" i="27"/>
  <c r="AT53" i="27"/>
  <c r="AT49" i="27"/>
  <c r="AT45" i="27"/>
  <c r="AT41" i="27"/>
  <c r="AT37" i="27"/>
  <c r="AT33" i="27"/>
  <c r="AT29" i="27"/>
  <c r="AT25" i="27"/>
  <c r="AT21" i="27"/>
  <c r="AT17" i="27"/>
  <c r="AT13" i="27"/>
  <c r="AT9" i="27"/>
  <c r="AT5" i="27"/>
  <c r="AC92" i="27"/>
  <c r="AT92" i="27" s="1"/>
  <c r="AC88" i="27"/>
  <c r="AT88" i="27" s="1"/>
  <c r="AC84" i="27"/>
  <c r="AT84" i="27" s="1"/>
  <c r="AC80" i="27"/>
  <c r="AT80" i="27" s="1"/>
  <c r="AC76" i="27"/>
  <c r="AC72" i="27"/>
  <c r="AT72" i="27" s="1"/>
  <c r="AC68" i="27"/>
  <c r="AT68" i="27" s="1"/>
  <c r="AC64" i="27"/>
  <c r="AT64" i="27" s="1"/>
  <c r="AC60" i="27"/>
  <c r="AT60" i="27" s="1"/>
  <c r="AC91" i="27"/>
  <c r="AT91" i="27" s="1"/>
  <c r="AC87" i="27"/>
  <c r="AT87" i="27" s="1"/>
  <c r="AT35" i="27"/>
  <c r="AC3" i="27"/>
  <c r="AC90" i="27"/>
  <c r="AT90" i="27" s="1"/>
  <c r="AC86" i="27"/>
  <c r="AT86" i="27" s="1"/>
  <c r="AC82" i="27"/>
  <c r="AT82" i="27" s="1"/>
  <c r="AC78" i="27"/>
  <c r="AT78" i="27" s="1"/>
  <c r="AC74" i="27"/>
  <c r="AT74" i="27" s="1"/>
  <c r="AC56" i="27"/>
  <c r="AT56" i="27" s="1"/>
  <c r="AC52" i="27"/>
  <c r="AT52" i="27" s="1"/>
  <c r="AC48" i="27"/>
  <c r="AT48" i="27" s="1"/>
  <c r="AC44" i="27"/>
  <c r="AT44" i="27" s="1"/>
  <c r="AC40" i="27"/>
  <c r="AT40" i="27" s="1"/>
  <c r="AC36" i="27"/>
  <c r="AT36" i="27" s="1"/>
  <c r="AC32" i="27"/>
  <c r="AT32" i="27" s="1"/>
  <c r="AC28" i="27"/>
  <c r="AT28" i="27" s="1"/>
  <c r="AC24" i="27"/>
  <c r="AT24" i="27" s="1"/>
  <c r="AC20" i="27"/>
  <c r="AT20" i="27" s="1"/>
  <c r="AC16" i="27"/>
  <c r="AT16" i="27" s="1"/>
  <c r="AC12" i="27"/>
  <c r="AT12" i="27" s="1"/>
  <c r="AC8" i="27"/>
  <c r="AT8" i="27" s="1"/>
  <c r="AC4" i="27"/>
  <c r="AT4" i="27" s="1"/>
  <c r="AC83" i="27"/>
  <c r="AT83" i="27" s="1"/>
  <c r="AC79" i="27"/>
  <c r="AT79" i="27" s="1"/>
  <c r="AC75" i="27"/>
  <c r="AT75" i="27" s="1"/>
  <c r="AC71" i="27"/>
  <c r="AT71" i="27" s="1"/>
  <c r="AC67" i="27"/>
  <c r="AT67" i="27" s="1"/>
  <c r="AC63" i="27"/>
  <c r="AT63" i="27" s="1"/>
  <c r="AC59" i="27"/>
  <c r="AT59" i="27" s="1"/>
  <c r="AC55" i="27"/>
  <c r="AT55" i="27" s="1"/>
  <c r="AC51" i="27"/>
  <c r="AT51" i="27" s="1"/>
  <c r="AC47" i="27"/>
  <c r="AT47" i="27" s="1"/>
  <c r="AC43" i="27"/>
  <c r="AT43" i="27" s="1"/>
  <c r="AC39" i="27"/>
  <c r="AT39" i="27" s="1"/>
  <c r="AC35" i="27"/>
  <c r="AC31" i="27"/>
  <c r="AT31" i="27" s="1"/>
  <c r="AC27" i="27"/>
  <c r="AT27" i="27" s="1"/>
  <c r="AC23" i="27"/>
  <c r="AT23" i="27" s="1"/>
  <c r="AC19" i="27"/>
  <c r="AT19" i="27" s="1"/>
  <c r="AC15" i="27"/>
  <c r="AT15" i="27" s="1"/>
  <c r="AC11" i="27"/>
  <c r="AT11" i="27" s="1"/>
  <c r="AC7" i="27"/>
  <c r="AT7" i="27" s="1"/>
  <c r="AC70" i="27"/>
  <c r="AT70" i="27" s="1"/>
  <c r="AC66" i="27"/>
  <c r="AT66" i="27" s="1"/>
  <c r="AC62" i="27"/>
  <c r="AT62" i="27" s="1"/>
  <c r="AC58" i="27"/>
  <c r="AT58" i="27" s="1"/>
  <c r="AC54" i="27"/>
  <c r="AT54" i="27" s="1"/>
  <c r="AC50" i="27"/>
  <c r="AT50" i="27" s="1"/>
  <c r="AC46" i="27"/>
  <c r="AT46" i="27" s="1"/>
  <c r="AC42" i="27"/>
  <c r="AT42" i="27" s="1"/>
  <c r="AC38" i="27"/>
  <c r="AT38" i="27" s="1"/>
  <c r="AC34" i="27"/>
  <c r="AT34" i="27" s="1"/>
  <c r="AC30" i="27"/>
  <c r="AT30" i="27" s="1"/>
  <c r="AC26" i="27"/>
  <c r="AT26" i="27" s="1"/>
  <c r="AC22" i="27"/>
  <c r="AT22" i="27" s="1"/>
  <c r="AC18" i="27"/>
  <c r="AT18" i="27" s="1"/>
  <c r="AC14" i="27"/>
  <c r="AT14" i="27" s="1"/>
  <c r="AC10" i="27"/>
  <c r="AT10" i="27" s="1"/>
  <c r="AC6" i="27"/>
  <c r="AT6" i="27" s="1"/>
  <c r="Q94" i="27"/>
  <c r="W94" i="27"/>
  <c r="AH94" i="27"/>
  <c r="AM94" i="27"/>
  <c r="AT76" i="27" l="1"/>
  <c r="AS94" i="27"/>
  <c r="AT3" i="27"/>
  <c r="AT94" i="27" s="1"/>
  <c r="AC94" i="27"/>
</calcChain>
</file>

<file path=xl/sharedStrings.xml><?xml version="1.0" encoding="utf-8"?>
<sst xmlns="http://schemas.openxmlformats.org/spreadsheetml/2006/main" count="319" uniqueCount="319">
  <si>
    <t>B_01</t>
  </si>
  <si>
    <t>B_05</t>
  </si>
  <si>
    <t>B_38</t>
  </si>
  <si>
    <t>B_02</t>
  </si>
  <si>
    <t>B_04</t>
  </si>
  <si>
    <t>B_03</t>
  </si>
  <si>
    <t>B_06</t>
  </si>
  <si>
    <t>B_08</t>
  </si>
  <si>
    <t>B_10</t>
  </si>
  <si>
    <t>B_12</t>
  </si>
  <si>
    <t>B_13</t>
  </si>
  <si>
    <t>B_21</t>
  </si>
  <si>
    <t>B_22</t>
  </si>
  <si>
    <t>B_42</t>
  </si>
  <si>
    <t>B_41</t>
  </si>
  <si>
    <t>B_19</t>
  </si>
  <si>
    <t>B_16</t>
  </si>
  <si>
    <t>B_18</t>
  </si>
  <si>
    <t>B_14</t>
  </si>
  <si>
    <t>B_11</t>
  </si>
  <si>
    <t>B_20</t>
  </si>
  <si>
    <t>B_15</t>
  </si>
  <si>
    <t>B_23</t>
  </si>
  <si>
    <t>B_70</t>
  </si>
  <si>
    <t>B_29</t>
  </si>
  <si>
    <t>B_60</t>
  </si>
  <si>
    <t>B_28</t>
  </si>
  <si>
    <t>B_35</t>
  </si>
  <si>
    <t>B_36</t>
  </si>
  <si>
    <t>B_47</t>
  </si>
  <si>
    <t>B_31</t>
  </si>
  <si>
    <t>B_32</t>
  </si>
  <si>
    <t>B_33</t>
  </si>
  <si>
    <t>B_09</t>
  </si>
  <si>
    <t>B_34</t>
  </si>
  <si>
    <t>B_25</t>
  </si>
  <si>
    <t>B_27</t>
  </si>
  <si>
    <t>B_48</t>
  </si>
  <si>
    <t>B_40</t>
  </si>
  <si>
    <t>B_80</t>
  </si>
  <si>
    <t>B_90</t>
  </si>
  <si>
    <t>B_91</t>
  </si>
  <si>
    <t>B_49</t>
  </si>
  <si>
    <t>B_95</t>
  </si>
  <si>
    <t>B_96</t>
  </si>
  <si>
    <t>B_99</t>
  </si>
  <si>
    <t>B_103</t>
  </si>
  <si>
    <t>B_101</t>
  </si>
  <si>
    <t>B_109</t>
  </si>
  <si>
    <t>B_110</t>
  </si>
  <si>
    <t>B_111</t>
  </si>
  <si>
    <t>B_112</t>
  </si>
  <si>
    <t>B_113</t>
  </si>
  <si>
    <t>B_116</t>
  </si>
  <si>
    <t>B_117</t>
  </si>
  <si>
    <t>B_114</t>
  </si>
  <si>
    <t>B_118</t>
  </si>
  <si>
    <t>B_124</t>
  </si>
  <si>
    <t>B_122</t>
  </si>
  <si>
    <t>B_128</t>
  </si>
  <si>
    <t>B_130</t>
  </si>
  <si>
    <t>T_02</t>
  </si>
  <si>
    <t>T_01</t>
  </si>
  <si>
    <t>B_126</t>
  </si>
  <si>
    <t>B_129</t>
  </si>
  <si>
    <t>NUTRILIFE SRL</t>
  </si>
  <si>
    <t>B_146</t>
  </si>
  <si>
    <t>B_147</t>
  </si>
  <si>
    <t>B_150</t>
  </si>
  <si>
    <t>B_149</t>
  </si>
  <si>
    <t>B_153</t>
  </si>
  <si>
    <t>b_152</t>
  </si>
  <si>
    <t>Eligon</t>
  </si>
  <si>
    <t>B_156</t>
  </si>
  <si>
    <t>B_158</t>
  </si>
  <si>
    <t>B_159</t>
  </si>
  <si>
    <t>B_160</t>
  </si>
  <si>
    <t>B_161</t>
  </si>
  <si>
    <t>B_164</t>
  </si>
  <si>
    <t>B_162</t>
  </si>
  <si>
    <t>DIGESTMED SRL</t>
  </si>
  <si>
    <t>B_166</t>
  </si>
  <si>
    <t>IMUNOMEDICA PROVITA SRL</t>
  </si>
  <si>
    <t>TOTAL</t>
  </si>
  <si>
    <t>nr inreg</t>
  </si>
  <si>
    <t>b</t>
  </si>
  <si>
    <t>nr contract</t>
  </si>
  <si>
    <t>denumire furnizor</t>
  </si>
  <si>
    <t>CUI</t>
  </si>
  <si>
    <t xml:space="preserve">SUPLIM SSZ DEC 2022 / </t>
  </si>
  <si>
    <t>DRG IUL</t>
  </si>
  <si>
    <t>CRONICI IUL</t>
  </si>
  <si>
    <t>PALIATIVI IUL</t>
  </si>
  <si>
    <t>SSZ IUL</t>
  </si>
  <si>
    <t>total  iulie</t>
  </si>
  <si>
    <t>DRG AUG</t>
  </si>
  <si>
    <t>CRONICI AUG</t>
  </si>
  <si>
    <t>PALIATIVI AUG</t>
  </si>
  <si>
    <t>SSZ AUG</t>
  </si>
  <si>
    <t>total august</t>
  </si>
  <si>
    <t>DRG SEP</t>
  </si>
  <si>
    <t>CRONICI SEP</t>
  </si>
  <si>
    <t>PALIATIVI SEP</t>
  </si>
  <si>
    <t>SSZ SEP</t>
  </si>
  <si>
    <t>total septembrie</t>
  </si>
  <si>
    <t>TRIM IIII 2023</t>
  </si>
  <si>
    <t>total octombrie</t>
  </si>
  <si>
    <t>DRG NOV</t>
  </si>
  <si>
    <t>total noiembrie</t>
  </si>
  <si>
    <t>DRG DEC</t>
  </si>
  <si>
    <t>total decembrie</t>
  </si>
  <si>
    <t>TRIM IV 2023</t>
  </si>
  <si>
    <t>TOTAL CONTRACT AN</t>
  </si>
  <si>
    <t>U0018/2023</t>
  </si>
  <si>
    <t>SPITALUL CLINIC "SF. MARIA" BUCUREȘTI</t>
  </si>
  <si>
    <t>U0027/2023</t>
  </si>
  <si>
    <t>SPITALUL CLINIC DE URGENȚĂ PENTRU COPII "GRIGORE ALEXANDRESCU"</t>
  </si>
  <si>
    <t>U0022/2023</t>
  </si>
  <si>
    <t>CENTRUL DE EVALUARE ȘI TRATAMENT AL TOXICODEPENDENȚILOR PENTRU TINERI  "SF. STELIAN"</t>
  </si>
  <si>
    <t>U0049/2023</t>
  </si>
  <si>
    <t>SPITALUL CLINIC DE URGENȚĂ BUCUREȘTI</t>
  </si>
  <si>
    <t>U0028/2023</t>
  </si>
  <si>
    <t>SPITALUL CLINIC DE NEFROLOGIE "DR. CAROL DAVILA" BUCUREȘTI</t>
  </si>
  <si>
    <t>U0024/2023</t>
  </si>
  <si>
    <t>SPITALUL CLINIC DE URGENȚE ȘI CHIRURGIE PLASTICĂ, REPARATORIE ȘI ARSURI</t>
  </si>
  <si>
    <t>U0041/2023</t>
  </si>
  <si>
    <t>SPITALUL CLINIC FILANTROPIA</t>
  </si>
  <si>
    <t>U0047/2023</t>
  </si>
  <si>
    <t>SPITALUL CLINIC DE URGENȚE OFTALMOLOGICE BUCUREȘTI</t>
  </si>
  <si>
    <t>U0012/2023</t>
  </si>
  <si>
    <t>INSTITUTUL NAȚIONAL DE GERIATRIE ȘI GERONTOLOGIE "ANA ASLAN"</t>
  </si>
  <si>
    <t>U0037/2023</t>
  </si>
  <si>
    <t>INSTITUTUL DE ENDOCRINOLOGIE "DR.  C. I. PARHON" BUCUREȘTI</t>
  </si>
  <si>
    <t>U0009/2023</t>
  </si>
  <si>
    <t>SPITALUL CLINIC "DR. I. CANTACUZINO" BUCUREȘTI</t>
  </si>
  <si>
    <t>U0010/2023</t>
  </si>
  <si>
    <t>SPITALUL CLINIC DE URGENȚĂ "SF. PANTELIMON" BUCUREȘTI</t>
  </si>
  <si>
    <t>U0039/2023</t>
  </si>
  <si>
    <t>SPITALUL CLINIC DE COPII "DR. V. GOMOIU"</t>
  </si>
  <si>
    <t>U0040/2023</t>
  </si>
  <si>
    <t>SPITALUL CLINIC "NICOLAE MALAXA" BUCUREȘTI</t>
  </si>
  <si>
    <t>U0043/2023</t>
  </si>
  <si>
    <t>CENTRUL METODOLOGIC DE REUMATOLOGIE "DR. ION STOIA" BUCUREȘTI</t>
  </si>
  <si>
    <t>U0032/2023</t>
  </si>
  <si>
    <t>INSTITUTUL DE URGENŢĂ PENTRU BOLI CARDIOVASCULARE "PROF. DR. C. C.  ILIESCU" BUCUREȘTI</t>
  </si>
  <si>
    <t>U0007/2023</t>
  </si>
  <si>
    <t>SPITALUL CLINIC COLENTINA</t>
  </si>
  <si>
    <t>U0046/2023</t>
  </si>
  <si>
    <t>INSTITUTUL CLINIC FUNDENI</t>
  </si>
  <si>
    <t>U0003/2023</t>
  </si>
  <si>
    <t>INSTITUTUL DE DIABET, NUTRIȚIE ȘI BOLI METABOLICE "DR. N. PAULESCU" BUCUREȘTI</t>
  </si>
  <si>
    <t>U0004/2023</t>
  </si>
  <si>
    <t>INSTITUTUL ONCOLOGIC "PROF. DR. AL. TRESTIOREANU" BUCUREȘTI</t>
  </si>
  <si>
    <t>U0029/2023</t>
  </si>
  <si>
    <t>INSTITUTUL NAȚIONAL PENTRU SĂNĂTATEA MAMEI ȘI COPILULUI "ALESSANDRESCU - RUSESCU"</t>
  </si>
  <si>
    <t>U0042/2023</t>
  </si>
  <si>
    <t>SPITALUL CLINIC DE ORTOPEDIE-TRAUMATOLOGIE "FOIȘOR" BUCUREȘTI</t>
  </si>
  <si>
    <t>U0035/2023</t>
  </si>
  <si>
    <t>SPITALUL CLINIC COLȚEA</t>
  </si>
  <si>
    <t>U0050/2023</t>
  </si>
  <si>
    <t>INSTITUTUL NAȚIONAL DE RECUPERARE, MEDICINĂ FIZICĂ ȘI BALNEOCLIMATOLOGIE</t>
  </si>
  <si>
    <t>U0008/2023</t>
  </si>
  <si>
    <t>SPITALUL CLINIC DE URGENȚĂ "SF.IOAN" BUCUREȘTI</t>
  </si>
  <si>
    <t>U0045/2023</t>
  </si>
  <si>
    <t>SPITALUL DE BOLNAVI CRONICI ȘI GERIATRIE SF. LUCA</t>
  </si>
  <si>
    <t>U0044/2023</t>
  </si>
  <si>
    <t>SPITALUL CLINIC DE URGENȚĂ PENTRU COPII "M.S.CURIE"</t>
  </si>
  <si>
    <t>U0006/2023</t>
  </si>
  <si>
    <t>SPITALUL CLINIC DE URGENȚĂ "DR.BAGDASAR-ARSENI"</t>
  </si>
  <si>
    <t>U0021/2023</t>
  </si>
  <si>
    <t>INSTITUTUL NAȚIONAL DE NEUROLOGIE ȘI BOLI NEUROVASCULARE BUCUREȘTI</t>
  </si>
  <si>
    <t>U0002/2023</t>
  </si>
  <si>
    <t>INSTITUTUL DE PNEUMOLOGIE MARIUS NASTA</t>
  </si>
  <si>
    <t>U0048/2023</t>
  </si>
  <si>
    <t>SPITALUL CLINIC "DR.THEODOR BURGHELE" BUCUREȘTI</t>
  </si>
  <si>
    <t>U0014/2023</t>
  </si>
  <si>
    <t>INSTITUTUL DE FONOAUDIOLOGIE ȘI CHIRURGIE FUNCȚIONALĂ ORL "DR. HOCIOTĂ"</t>
  </si>
  <si>
    <t>U0017/2023</t>
  </si>
  <si>
    <t>SPITALUL DE URGENȚĂ UNIVERSITAR BUCUREȘTI</t>
  </si>
  <si>
    <t>U0033/2023</t>
  </si>
  <si>
    <t>SPITALUL CLINIC DE CHIRURGIE OMF "PROF. DR. DAN THEODORESCU" BUCUREȘTI</t>
  </si>
  <si>
    <t>U0016/2023</t>
  </si>
  <si>
    <t>SPITALUL CLINIC DE OBSTETRICĂ-GINECOLOGIE "DR.PANAIT SÂRBU" BUCUREȘTI</t>
  </si>
  <si>
    <t>U0025/2021</t>
  </si>
  <si>
    <t>SPITALUL CLINIC DE BOLI INFECȚIOASE ȘI BOLI TROPICALE "DR.V.BABEȘ" BUCUREȘTI</t>
  </si>
  <si>
    <t>U0023/2023</t>
  </si>
  <si>
    <t>SPITALUL CLINIC DE PSIHIATRIE PROF. DR. "AL. OBREGIA"</t>
  </si>
  <si>
    <t>U0005/2023</t>
  </si>
  <si>
    <t>INSTITUTUL DE BOLI INFECȚIOASE "Dr. MATEI BALȘ"</t>
  </si>
  <si>
    <t>U0013/2023</t>
  </si>
  <si>
    <t>SPITALUL DE PNEUMOFTIZIOLOGIE "SF. ȘTEFAN"</t>
  </si>
  <si>
    <t>U0051/2023</t>
  </si>
  <si>
    <t>SPITALUL UNIVERSITAR DE URGENȚĂ "ELIAS"</t>
  </si>
  <si>
    <t>U0053/2023</t>
  </si>
  <si>
    <t>SPITALUL DE PSIHIATRIE  DR. "CONSTANTIN GORGOS"</t>
  </si>
  <si>
    <t>U0054/2023</t>
  </si>
  <si>
    <t>CREȘTINĂ MEDICALĂ MUNPOSAN '94 SRL</t>
  </si>
  <si>
    <t>U0056/2023</t>
  </si>
  <si>
    <t>C.N.M.R.N. "NICOLAE ROBĂNESCU"</t>
  </si>
  <si>
    <t>U0057/2023</t>
  </si>
  <si>
    <t>EUROCLINIC HOSPITAL SA</t>
  </si>
  <si>
    <t>U0059/2023</t>
  </si>
  <si>
    <t>MED LIFE SA</t>
  </si>
  <si>
    <t>U0062/2023</t>
  </si>
  <si>
    <t>GRAL MEDICAL SRL</t>
  </si>
  <si>
    <t>U0066/2023</t>
  </si>
  <si>
    <t>CENTRUL MEDICAL UNIREA SRL</t>
  </si>
  <si>
    <t>U0064/2023</t>
  </si>
  <si>
    <t>TINOS CLINIC SRL</t>
  </si>
  <si>
    <t>U0071/2023</t>
  </si>
  <si>
    <t>FOCUS LAB PLUS S.R.L.</t>
  </si>
  <si>
    <t>U0069/2023</t>
  </si>
  <si>
    <t>ANGIOMEDICA - NOI ȘTIM CE AI PE INIMĂ SRL</t>
  </si>
  <si>
    <t>U0070/2023</t>
  </si>
  <si>
    <t>CLINICA NEWMEDICS SRL</t>
  </si>
  <si>
    <t>U0072/2023</t>
  </si>
  <si>
    <t>AFFIDEA ROMANIA SRL</t>
  </si>
  <si>
    <t>U0074/2023</t>
  </si>
  <si>
    <t>DELTA HEALTH CARE SRL</t>
  </si>
  <si>
    <t>U0073/2023</t>
  </si>
  <si>
    <t>SANADOR SRL</t>
  </si>
  <si>
    <t>U0079/2023</t>
  </si>
  <si>
    <t>SANAMED HOSPITAL SRL</t>
  </si>
  <si>
    <t>U0078/2023</t>
  </si>
  <si>
    <t>CLINICA MEDICALĂ HIPOCRAT 2000 SRL</t>
  </si>
  <si>
    <t>U0080/2023</t>
  </si>
  <si>
    <t>WEST EYE HOSPITAL SRL</t>
  </si>
  <si>
    <t>U0059BIS/2023</t>
  </si>
  <si>
    <t>MEDLIFE SA BUCUREȘTI - SUCURSALA BUCUREȘTI</t>
  </si>
  <si>
    <t>U0082/2023</t>
  </si>
  <si>
    <t>MEDICOVER SRL</t>
  </si>
  <si>
    <t>U0086/2023</t>
  </si>
  <si>
    <t>MEDICOVER HOSPITALS SRL</t>
  </si>
  <si>
    <t>U0087/2023</t>
  </si>
  <si>
    <t>LAURUS MEDICAL SRL</t>
  </si>
  <si>
    <t>U0084/2023</t>
  </si>
  <si>
    <t>SPITALUL UNIVERSITAR CF WITING</t>
  </si>
  <si>
    <t>U0083/2023</t>
  </si>
  <si>
    <t>SPITALUL CLINIC CF2 BUCUREȘTI</t>
  </si>
  <si>
    <t>U0088/2023</t>
  </si>
  <si>
    <t>FUNDAȚIA BUCURIA AJUTORULUI</t>
  </si>
  <si>
    <t>U0085/2023</t>
  </si>
  <si>
    <t>POLICLINICO DI MONZA</t>
  </si>
  <si>
    <t>B_136</t>
  </si>
  <si>
    <t>U0096/2023</t>
  </si>
  <si>
    <t>PROMED SYSTEM SRL</t>
  </si>
  <si>
    <t>B_140</t>
  </si>
  <si>
    <t>U0100/2023</t>
  </si>
  <si>
    <t>FUNDAȚIA DR. V. BABEȘ</t>
  </si>
  <si>
    <t>B_133</t>
  </si>
  <si>
    <t>U0093/2021</t>
  </si>
  <si>
    <t>CENTRUL MEDICAL OVERMED SRL</t>
  </si>
  <si>
    <t>B_138</t>
  </si>
  <si>
    <t>U0098/2023</t>
  </si>
  <si>
    <t>MNT HEALTHCARE SRL</t>
  </si>
  <si>
    <t>B_131</t>
  </si>
  <si>
    <t>U0091/2023</t>
  </si>
  <si>
    <t>BAU M.A.N. CONSTRUCT SRL</t>
  </si>
  <si>
    <t>B_132</t>
  </si>
  <si>
    <t>U0092/2023</t>
  </si>
  <si>
    <t>IMUNOCLASS SRL</t>
  </si>
  <si>
    <t>B_134</t>
  </si>
  <si>
    <t>U0094/2023</t>
  </si>
  <si>
    <t>U0106/2023</t>
  </si>
  <si>
    <t>SAPIENS MEDICAL SRL</t>
  </si>
  <si>
    <t>U0107/2023</t>
  </si>
  <si>
    <t>FUNDAȚIA HOSPICE CASA SPERANȚEI</t>
  </si>
  <si>
    <t>U0109/2023</t>
  </si>
  <si>
    <t>CENTRUL DE DIAGNOSTIC ȘI TRATAMENT PROVITA SA</t>
  </si>
  <si>
    <t>U0108/2023</t>
  </si>
  <si>
    <t>ASOCIAȚIA CENTRUL DE ÎNGRIJIRE CASA SUTER</t>
  </si>
  <si>
    <t>U0111/2023</t>
  </si>
  <si>
    <t>VICTORIA MEDICAL CENTER SRL</t>
  </si>
  <si>
    <t>U0115/2023</t>
  </si>
  <si>
    <t>LOTUS MED S.R.L.</t>
  </si>
  <si>
    <t>U0117/2023</t>
  </si>
  <si>
    <t>AIS CLINCS&amp;HOSPITAL SRL</t>
  </si>
  <si>
    <t>U0118/2023</t>
  </si>
  <si>
    <t>INFOSAN SRL</t>
  </si>
  <si>
    <t>U0119/2023</t>
  </si>
  <si>
    <t>MEDICAL CITY BLUE SRL</t>
  </si>
  <si>
    <t>U0120/2023</t>
  </si>
  <si>
    <t>MEDEUROPA SRL</t>
  </si>
  <si>
    <t xml:space="preserve"> B_167 </t>
  </si>
  <si>
    <t>U0126/2023</t>
  </si>
  <si>
    <t>SPITALUL DE ONCOLOGIE MONZA</t>
  </si>
  <si>
    <t>U0123/2023</t>
  </si>
  <si>
    <t>INTERCARDIOCLINIQUE SRL</t>
  </si>
  <si>
    <t xml:space="preserve"> B_165 </t>
  </si>
  <si>
    <t>U0124/2023</t>
  </si>
  <si>
    <t>DIAMEDICA SRL</t>
  </si>
  <si>
    <t>U0121/2023</t>
  </si>
  <si>
    <t xml:space="preserve"> B_163 </t>
  </si>
  <si>
    <t>U0122/2023</t>
  </si>
  <si>
    <t>REVERA ASSISTED SRL</t>
  </si>
  <si>
    <t>U0125/2023</t>
  </si>
  <si>
    <t>B_97</t>
  </si>
  <si>
    <t>U0060/2023</t>
  </si>
  <si>
    <t>SFANTA LUCIA</t>
  </si>
  <si>
    <t>B_168</t>
  </si>
  <si>
    <t>U0127/2023</t>
  </si>
  <si>
    <t>DONNA ONCOLOGY SRL</t>
  </si>
  <si>
    <t>SUPLIM SSZ IUL</t>
  </si>
  <si>
    <t>contract SEM I DRG devine</t>
  </si>
  <si>
    <t>contract SEM I CHR devine</t>
  </si>
  <si>
    <t>contract SEM I PAL devine</t>
  </si>
  <si>
    <t>contract SEM I SSZ devine</t>
  </si>
  <si>
    <t>contract SEM I devine</t>
  </si>
  <si>
    <t>SUPLIM AUG SSZ</t>
  </si>
  <si>
    <t>DRG OCT devine</t>
  </si>
  <si>
    <t>CHR OCT devine</t>
  </si>
  <si>
    <t>PAL OCT devine</t>
  </si>
  <si>
    <t>SSZ OCT devine</t>
  </si>
  <si>
    <t>CHR NOV devine</t>
  </si>
  <si>
    <t>PAL NOV devine</t>
  </si>
  <si>
    <t>SSZ NOV devine</t>
  </si>
  <si>
    <t>CHR DEC devine</t>
  </si>
  <si>
    <t>PAL DEC devine</t>
  </si>
  <si>
    <t>SSZ DEC devine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</si>
</sst>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l_e_i_-;\-* #,##0.00\ _l_e_i_-;_-* &quot;-&quot;??\ _l_e_i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</cellStyleXfs>
  <cellXfs count="50">
    <xf numFmtId="0" fontId="0" fillId="0" borderId="0" xfId="0"/>
    <xf numFmtId="0" fontId="4" fillId="2" borderId="1" xfId="0" applyFont="1" applyFill="1" applyBorder="1"/>
    <xf numFmtId="0" fontId="0" fillId="2" borderId="0" xfId="0" applyFill="1"/>
    <xf numFmtId="0" fontId="4" fillId="2" borderId="0" xfId="0" applyFont="1" applyFill="1"/>
    <xf numFmtId="0" fontId="5" fillId="2" borderId="1" xfId="0" applyFont="1" applyFill="1" applyBorder="1"/>
    <xf numFmtId="0" fontId="3" fillId="2" borderId="0" xfId="0" applyFont="1" applyFill="1"/>
    <xf numFmtId="0" fontId="0" fillId="2" borderId="1" xfId="0" applyFill="1" applyBorder="1"/>
    <xf numFmtId="43" fontId="0" fillId="2" borderId="0" xfId="0" applyNumberFormat="1" applyFill="1"/>
    <xf numFmtId="43" fontId="3" fillId="2" borderId="1" xfId="0" applyNumberFormat="1" applyFont="1" applyFill="1" applyBorder="1"/>
    <xf numFmtId="0" fontId="4" fillId="2" borderId="0" xfId="0" applyFont="1" applyFill="1" applyBorder="1"/>
    <xf numFmtId="164" fontId="0" fillId="2" borderId="1" xfId="4" applyFont="1" applyFill="1" applyBorder="1" applyAlignment="1">
      <alignment horizontal="center" wrapText="1"/>
    </xf>
    <xf numFmtId="164" fontId="0" fillId="2" borderId="1" xfId="4" applyFont="1" applyFill="1" applyBorder="1"/>
    <xf numFmtId="43" fontId="0" fillId="2" borderId="1" xfId="5" applyFont="1" applyFill="1" applyBorder="1"/>
    <xf numFmtId="43" fontId="3" fillId="2" borderId="1" xfId="5" applyFont="1" applyFill="1" applyBorder="1"/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2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3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1" xfId="2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vertical="center" wrapText="1"/>
    </xf>
    <xf numFmtId="164" fontId="5" fillId="2" borderId="1" xfId="4" applyFont="1" applyFill="1" applyBorder="1" applyAlignment="1">
      <alignment horizontal="right"/>
    </xf>
    <xf numFmtId="43" fontId="1" fillId="2" borderId="1" xfId="5" applyFont="1" applyFill="1" applyBorder="1"/>
    <xf numFmtId="43" fontId="5" fillId="2" borderId="1" xfId="5" applyFont="1" applyFill="1" applyBorder="1" applyAlignment="1">
      <alignment horizontal="right"/>
    </xf>
    <xf numFmtId="164" fontId="0" fillId="2" borderId="0" xfId="4" applyFont="1" applyFill="1"/>
    <xf numFmtId="0" fontId="0" fillId="2" borderId="0" xfId="0" applyFont="1" applyFill="1"/>
    <xf numFmtId="43" fontId="0" fillId="2" borderId="0" xfId="5" applyFont="1" applyFill="1"/>
    <xf numFmtId="43" fontId="3" fillId="2" borderId="0" xfId="5" applyFont="1" applyFill="1"/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0" fillId="5" borderId="0" xfId="0" applyFill="1"/>
    <xf numFmtId="164" fontId="1" fillId="5" borderId="1" xfId="4" applyFont="1" applyFill="1" applyBorder="1"/>
    <xf numFmtId="43" fontId="0" fillId="5" borderId="0" xfId="0" applyNumberFormat="1" applyFont="1" applyFill="1"/>
    <xf numFmtId="0" fontId="0" fillId="5" borderId="0" xfId="0" applyFont="1" applyFill="1"/>
    <xf numFmtId="0" fontId="0" fillId="5" borderId="1" xfId="0" applyFill="1" applyBorder="1"/>
    <xf numFmtId="43" fontId="1" fillId="2" borderId="0" xfId="5" applyFont="1" applyFill="1"/>
    <xf numFmtId="2" fontId="7" fillId="2" borderId="1" xfId="1" applyNumberFormat="1" applyFont="1" applyFill="1" applyBorder="1" applyAlignment="1">
      <alignment horizontal="left" vertical="center" wrapText="1"/>
    </xf>
    <xf numFmtId="164" fontId="0" fillId="2" borderId="0" xfId="4" applyFont="1" applyFill="1" applyBorder="1"/>
    <xf numFmtId="164" fontId="4" fillId="2" borderId="0" xfId="4" applyFont="1" applyFill="1" applyBorder="1"/>
    <xf numFmtId="164" fontId="2" fillId="2" borderId="0" xfId="4" applyFont="1" applyFill="1" applyBorder="1"/>
  </cellXfs>
  <cellStyles count="7">
    <cellStyle name="Bad" xfId="3" builtinId="27"/>
    <cellStyle name="Comma 2" xfId="4" xr:uid="{00000000-0005-0000-0000-000002000000}"/>
    <cellStyle name="Comma 3" xfId="5" xr:uid="{00000000-0005-0000-0000-000003000000}"/>
    <cellStyle name="Good" xfId="2" builtinId="26"/>
    <cellStyle name="Normal" xfId="0" builtinId="0"/>
    <cellStyle name="Normal 2 2" xfId="1" xr:uid="{00000000-0005-0000-0000-000006000000}"/>
    <cellStyle name="Normal 3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</sheetPr>
  <dimension ref="A1:AT103"/>
  <sheetViews>
    <sheetView tabSelected="1" workbookViewId="0">
      <pane xSplit="4" ySplit="2" topLeftCell="E3" activePane="bottomRight" state="frozen"/>
      <selection pane="topRight" activeCell="C1" sqref="C1"/>
      <selection pane="bottomLeft" activeCell="A7" sqref="A7"/>
      <selection pane="bottomRight" activeCell="J105" sqref="J105"/>
    </sheetView>
  </sheetViews>
  <sheetFormatPr defaultRowHeight="15" x14ac:dyDescent="0.25"/>
  <cols>
    <col min="1" max="1" width="7.5703125" style="2" hidden="1" customWidth="1"/>
    <col min="2" max="2" width="6.85546875" style="2" customWidth="1"/>
    <col min="3" max="3" width="11.140625" style="3" customWidth="1"/>
    <col min="4" max="4" width="44.7109375" style="3" customWidth="1"/>
    <col min="5" max="5" width="16.5703125" style="3" customWidth="1"/>
    <col min="6" max="6" width="25.85546875" style="32" customWidth="1"/>
    <col min="7" max="7" width="23.85546875" style="43" customWidth="1"/>
    <col min="8" max="11" width="21" style="43" customWidth="1"/>
    <col min="12" max="12" width="18.28515625" style="34" customWidth="1"/>
    <col min="13" max="13" width="17.140625" style="34" customWidth="1"/>
    <col min="14" max="14" width="18.140625" style="34" customWidth="1"/>
    <col min="15" max="16" width="17.140625" style="34" customWidth="1"/>
    <col min="17" max="17" width="18.28515625" style="35" customWidth="1"/>
    <col min="18" max="18" width="18.28515625" style="34" customWidth="1"/>
    <col min="19" max="19" width="17.140625" style="34" customWidth="1"/>
    <col min="20" max="20" width="16.140625" style="34" customWidth="1"/>
    <col min="21" max="22" width="17.140625" style="34" customWidth="1"/>
    <col min="23" max="23" width="18.28515625" style="35" customWidth="1"/>
    <col min="24" max="24" width="18.28515625" style="34" customWidth="1"/>
    <col min="25" max="25" width="17.140625" style="34" customWidth="1"/>
    <col min="26" max="26" width="16.140625" style="34" customWidth="1"/>
    <col min="27" max="27" width="17.140625" style="34" customWidth="1"/>
    <col min="28" max="28" width="18.28515625" style="35" customWidth="1"/>
    <col min="29" max="29" width="19.5703125" style="35" customWidth="1"/>
    <col min="30" max="30" width="19.85546875" style="34" customWidth="1"/>
    <col min="31" max="31" width="18.85546875" style="34" customWidth="1"/>
    <col min="32" max="32" width="18.7109375" style="34" customWidth="1"/>
    <col min="33" max="33" width="17.140625" style="34" customWidth="1"/>
    <col min="34" max="34" width="18.5703125" style="35" customWidth="1"/>
    <col min="35" max="35" width="17" style="34" bestFit="1" customWidth="1"/>
    <col min="36" max="36" width="17.5703125" style="34" customWidth="1"/>
    <col min="37" max="37" width="15.7109375" style="34" customWidth="1"/>
    <col min="38" max="38" width="17.7109375" style="34" customWidth="1"/>
    <col min="39" max="39" width="18.7109375" style="35" customWidth="1"/>
    <col min="40" max="40" width="12.42578125" style="34" customWidth="1"/>
    <col min="41" max="41" width="18.7109375" style="34" customWidth="1"/>
    <col min="42" max="42" width="17.7109375" style="34" customWidth="1"/>
    <col min="43" max="43" width="17.140625" style="45" customWidth="1"/>
    <col min="44" max="44" width="19" style="35" customWidth="1"/>
    <col min="45" max="45" width="19.7109375" style="35" customWidth="1"/>
    <col min="46" max="46" width="19.5703125" style="2" customWidth="1"/>
    <col min="47" max="16384" width="9.140625" style="2"/>
  </cols>
  <sheetData>
    <row r="1" spans="1:46" x14ac:dyDescent="0.25">
      <c r="G1" s="40"/>
      <c r="H1" s="40"/>
      <c r="I1" s="40"/>
      <c r="J1" s="40"/>
      <c r="K1" s="40"/>
    </row>
    <row r="2" spans="1:46" x14ac:dyDescent="0.25">
      <c r="A2" s="2" t="s">
        <v>84</v>
      </c>
      <c r="B2" s="2" t="s">
        <v>85</v>
      </c>
      <c r="C2" s="4" t="s">
        <v>86</v>
      </c>
      <c r="D2" s="4" t="s">
        <v>87</v>
      </c>
      <c r="E2" s="4" t="s">
        <v>88</v>
      </c>
      <c r="F2" s="10" t="s">
        <v>89</v>
      </c>
      <c r="G2" s="44" t="s">
        <v>303</v>
      </c>
      <c r="H2" s="44" t="s">
        <v>304</v>
      </c>
      <c r="I2" s="44" t="s">
        <v>305</v>
      </c>
      <c r="J2" s="44" t="s">
        <v>306</v>
      </c>
      <c r="K2" s="44" t="s">
        <v>307</v>
      </c>
      <c r="L2" s="12" t="s">
        <v>90</v>
      </c>
      <c r="M2" s="12" t="s">
        <v>91</v>
      </c>
      <c r="N2" s="12" t="s">
        <v>92</v>
      </c>
      <c r="O2" s="12" t="s">
        <v>93</v>
      </c>
      <c r="P2" s="12" t="s">
        <v>302</v>
      </c>
      <c r="Q2" s="13" t="s">
        <v>94</v>
      </c>
      <c r="R2" s="12" t="s">
        <v>95</v>
      </c>
      <c r="S2" s="12" t="s">
        <v>96</v>
      </c>
      <c r="T2" s="12" t="s">
        <v>97</v>
      </c>
      <c r="U2" s="12" t="s">
        <v>98</v>
      </c>
      <c r="V2" s="12" t="s">
        <v>308</v>
      </c>
      <c r="W2" s="13" t="s">
        <v>99</v>
      </c>
      <c r="X2" s="12" t="s">
        <v>100</v>
      </c>
      <c r="Y2" s="12" t="s">
        <v>101</v>
      </c>
      <c r="Z2" s="12" t="s">
        <v>102</v>
      </c>
      <c r="AA2" s="12" t="s">
        <v>103</v>
      </c>
      <c r="AB2" s="13" t="s">
        <v>104</v>
      </c>
      <c r="AC2" s="13" t="s">
        <v>105</v>
      </c>
      <c r="AD2" s="12" t="s">
        <v>309</v>
      </c>
      <c r="AE2" s="12" t="s">
        <v>310</v>
      </c>
      <c r="AF2" s="12" t="s">
        <v>311</v>
      </c>
      <c r="AG2" s="12" t="s">
        <v>312</v>
      </c>
      <c r="AH2" s="13" t="s">
        <v>106</v>
      </c>
      <c r="AI2" s="12" t="s">
        <v>107</v>
      </c>
      <c r="AJ2" s="12" t="s">
        <v>313</v>
      </c>
      <c r="AK2" s="12" t="s">
        <v>314</v>
      </c>
      <c r="AL2" s="12" t="s">
        <v>315</v>
      </c>
      <c r="AM2" s="13" t="s">
        <v>108</v>
      </c>
      <c r="AN2" s="12" t="s">
        <v>109</v>
      </c>
      <c r="AO2" s="12" t="s">
        <v>316</v>
      </c>
      <c r="AP2" s="12" t="s">
        <v>317</v>
      </c>
      <c r="AQ2" s="12" t="s">
        <v>318</v>
      </c>
      <c r="AR2" s="13" t="s">
        <v>110</v>
      </c>
      <c r="AS2" s="13" t="s">
        <v>111</v>
      </c>
      <c r="AT2" s="6" t="s">
        <v>112</v>
      </c>
    </row>
    <row r="3" spans="1:46" ht="30" x14ac:dyDescent="0.25">
      <c r="A3" s="14">
        <v>15</v>
      </c>
      <c r="B3" s="14" t="s">
        <v>0</v>
      </c>
      <c r="C3" s="14" t="s">
        <v>113</v>
      </c>
      <c r="D3" s="15" t="s">
        <v>114</v>
      </c>
      <c r="E3" s="14">
        <v>4382558</v>
      </c>
      <c r="F3" s="11">
        <v>27389.5</v>
      </c>
      <c r="G3" s="41">
        <v>14836856.73</v>
      </c>
      <c r="H3" s="41">
        <v>0</v>
      </c>
      <c r="I3" s="41">
        <v>0</v>
      </c>
      <c r="J3" s="41">
        <v>1588401.88</v>
      </c>
      <c r="K3" s="41">
        <f>+G3+H3+I3+J3</f>
        <v>16425258.609999999</v>
      </c>
      <c r="L3" s="12">
        <v>3803358.36</v>
      </c>
      <c r="M3" s="12">
        <v>0</v>
      </c>
      <c r="N3" s="12">
        <v>0</v>
      </c>
      <c r="O3" s="12">
        <v>274446.37</v>
      </c>
      <c r="P3" s="12">
        <v>0</v>
      </c>
      <c r="Q3" s="13">
        <f>+L3+M3+N3+O3+P3</f>
        <v>4077804.73</v>
      </c>
      <c r="R3" s="12">
        <v>3803358.36</v>
      </c>
      <c r="S3" s="12">
        <v>0</v>
      </c>
      <c r="T3" s="12">
        <v>0</v>
      </c>
      <c r="U3" s="12">
        <v>274446.37</v>
      </c>
      <c r="V3" s="12">
        <v>0</v>
      </c>
      <c r="W3" s="13">
        <f>+R3+S3+T3+U3+V3</f>
        <v>4077804.73</v>
      </c>
      <c r="X3" s="12">
        <v>3803358.36</v>
      </c>
      <c r="Y3" s="12">
        <v>0</v>
      </c>
      <c r="Z3" s="12">
        <v>0</v>
      </c>
      <c r="AA3" s="12">
        <v>274446.37</v>
      </c>
      <c r="AB3" s="13">
        <f>+X3+Y3+Z3+AA3</f>
        <v>4077804.73</v>
      </c>
      <c r="AC3" s="13">
        <f>+Q3+W3+AB3</f>
        <v>12233414.189999999</v>
      </c>
      <c r="AD3" s="12">
        <v>3803358.36</v>
      </c>
      <c r="AE3" s="12">
        <v>0</v>
      </c>
      <c r="AF3" s="12">
        <v>0</v>
      </c>
      <c r="AG3" s="12">
        <v>94644.216200000126</v>
      </c>
      <c r="AH3" s="13">
        <f>+AD3+AE3+AF3+AG3</f>
        <v>3898002.5762</v>
      </c>
      <c r="AI3" s="12">
        <v>2273956.9138000016</v>
      </c>
      <c r="AJ3" s="12">
        <v>0</v>
      </c>
      <c r="AK3" s="12">
        <v>0</v>
      </c>
      <c r="AL3" s="12">
        <v>100</v>
      </c>
      <c r="AM3" s="13">
        <f>+AI3+AJ3+AK3+AL3</f>
        <v>2274056.9138000016</v>
      </c>
      <c r="AN3" s="12">
        <v>100</v>
      </c>
      <c r="AO3" s="12">
        <v>0</v>
      </c>
      <c r="AP3" s="12">
        <v>0</v>
      </c>
      <c r="AQ3" s="30">
        <v>100</v>
      </c>
      <c r="AR3" s="13">
        <v>200</v>
      </c>
      <c r="AS3" s="13">
        <f>+AH3+AM3+AR3</f>
        <v>6172259.4900000021</v>
      </c>
      <c r="AT3" s="8">
        <f>+F3+K3+AC3+AS3</f>
        <v>34858321.789999999</v>
      </c>
    </row>
    <row r="4" spans="1:46" ht="30" x14ac:dyDescent="0.25">
      <c r="A4" s="14">
        <v>21</v>
      </c>
      <c r="B4" s="14" t="s">
        <v>1</v>
      </c>
      <c r="C4" s="14" t="s">
        <v>115</v>
      </c>
      <c r="D4" s="15" t="s">
        <v>116</v>
      </c>
      <c r="E4" s="14">
        <v>4284134</v>
      </c>
      <c r="F4" s="11">
        <v>0</v>
      </c>
      <c r="G4" s="41">
        <v>28411909.800000001</v>
      </c>
      <c r="H4" s="41">
        <v>0</v>
      </c>
      <c r="I4" s="41">
        <v>0</v>
      </c>
      <c r="J4" s="41">
        <v>3677924.98</v>
      </c>
      <c r="K4" s="41">
        <f t="shared" ref="K4:K67" si="0">+G4+H4+I4+J4</f>
        <v>32089834.780000001</v>
      </c>
      <c r="L4" s="12">
        <v>4714239.8899999997</v>
      </c>
      <c r="M4" s="12">
        <v>0</v>
      </c>
      <c r="N4" s="12">
        <v>0</v>
      </c>
      <c r="O4" s="12">
        <v>533251.16</v>
      </c>
      <c r="P4" s="12">
        <v>271385.83999999997</v>
      </c>
      <c r="Q4" s="13">
        <f t="shared" ref="Q4:Q67" si="1">+L4+M4+N4+O4+P4</f>
        <v>5518876.8899999997</v>
      </c>
      <c r="R4" s="12">
        <v>4714239.8899999997</v>
      </c>
      <c r="S4" s="12">
        <v>0</v>
      </c>
      <c r="T4" s="12">
        <v>0</v>
      </c>
      <c r="U4" s="12">
        <v>533251.16</v>
      </c>
      <c r="V4" s="12">
        <v>370540.84</v>
      </c>
      <c r="W4" s="13">
        <f t="shared" ref="W4:W67" si="2">+R4+S4+T4+U4+V4</f>
        <v>5618031.8899999997</v>
      </c>
      <c r="X4" s="12">
        <v>4714239.8899999997</v>
      </c>
      <c r="Y4" s="12">
        <v>0</v>
      </c>
      <c r="Z4" s="12">
        <v>0</v>
      </c>
      <c r="AA4" s="12">
        <v>533251.16</v>
      </c>
      <c r="AB4" s="13">
        <f t="shared" ref="AB4:AB67" si="3">+X4+Y4+Z4+AA4</f>
        <v>5247491.05</v>
      </c>
      <c r="AC4" s="13">
        <f t="shared" ref="AC4:AC67" si="4">+Q4+W4+AB4</f>
        <v>16384399.829999998</v>
      </c>
      <c r="AD4" s="12">
        <v>1882484.1360691991</v>
      </c>
      <c r="AE4" s="12">
        <v>0</v>
      </c>
      <c r="AF4" s="12">
        <v>0</v>
      </c>
      <c r="AG4" s="12">
        <v>139002.07200000001</v>
      </c>
      <c r="AH4" s="13">
        <f t="shared" ref="AH4:AH67" si="5">+AD4+AE4+AF4+AG4</f>
        <v>2021486.208069199</v>
      </c>
      <c r="AI4" s="12">
        <v>100</v>
      </c>
      <c r="AJ4" s="12">
        <v>0</v>
      </c>
      <c r="AK4" s="12">
        <v>0</v>
      </c>
      <c r="AL4" s="12">
        <v>100</v>
      </c>
      <c r="AM4" s="13">
        <f t="shared" ref="AM4:AM67" si="6">+AI4+AJ4+AK4+AL4</f>
        <v>200</v>
      </c>
      <c r="AN4" s="12">
        <v>100</v>
      </c>
      <c r="AO4" s="12">
        <v>0</v>
      </c>
      <c r="AP4" s="12">
        <v>0</v>
      </c>
      <c r="AQ4" s="30">
        <v>100</v>
      </c>
      <c r="AR4" s="13">
        <v>200</v>
      </c>
      <c r="AS4" s="13">
        <f t="shared" ref="AS4:AS67" si="7">+AH4+AM4+AR4</f>
        <v>2021886.208069199</v>
      </c>
      <c r="AT4" s="8">
        <f t="shared" ref="AT4:AT67" si="8">+F4+K4+AC4+AS4</f>
        <v>50496120.818069197</v>
      </c>
    </row>
    <row r="5" spans="1:46" ht="45" x14ac:dyDescent="0.25">
      <c r="A5" s="14">
        <v>17</v>
      </c>
      <c r="B5" s="14" t="s">
        <v>2</v>
      </c>
      <c r="C5" s="14" t="s">
        <v>117</v>
      </c>
      <c r="D5" s="15" t="s">
        <v>118</v>
      </c>
      <c r="E5" s="14">
        <v>4364632</v>
      </c>
      <c r="F5" s="11">
        <v>0</v>
      </c>
      <c r="G5" s="41">
        <v>1670563.5899999999</v>
      </c>
      <c r="H5" s="41">
        <v>0</v>
      </c>
      <c r="I5" s="41">
        <v>0</v>
      </c>
      <c r="J5" s="41">
        <v>0</v>
      </c>
      <c r="K5" s="41">
        <f t="shared" si="0"/>
        <v>1670563.5899999999</v>
      </c>
      <c r="L5" s="12">
        <v>256524.97</v>
      </c>
      <c r="M5" s="12">
        <v>0</v>
      </c>
      <c r="N5" s="12">
        <v>0</v>
      </c>
      <c r="O5" s="12">
        <v>174362.1</v>
      </c>
      <c r="P5" s="12">
        <v>0</v>
      </c>
      <c r="Q5" s="13">
        <f t="shared" si="1"/>
        <v>430887.07</v>
      </c>
      <c r="R5" s="12">
        <v>256524.97</v>
      </c>
      <c r="S5" s="12">
        <v>0</v>
      </c>
      <c r="T5" s="12">
        <v>0</v>
      </c>
      <c r="U5" s="12">
        <v>174362.1</v>
      </c>
      <c r="V5" s="12">
        <v>0</v>
      </c>
      <c r="W5" s="13">
        <f t="shared" si="2"/>
        <v>430887.07</v>
      </c>
      <c r="X5" s="12">
        <v>256524.97</v>
      </c>
      <c r="Y5" s="12">
        <v>0</v>
      </c>
      <c r="Z5" s="12">
        <v>0</v>
      </c>
      <c r="AA5" s="12">
        <v>174362.1</v>
      </c>
      <c r="AB5" s="13">
        <f t="shared" si="3"/>
        <v>430887.07</v>
      </c>
      <c r="AC5" s="13">
        <f t="shared" si="4"/>
        <v>1292661.21</v>
      </c>
      <c r="AD5" s="12">
        <v>68483.240000000005</v>
      </c>
      <c r="AE5" s="12">
        <v>0</v>
      </c>
      <c r="AF5" s="12">
        <v>0</v>
      </c>
      <c r="AG5" s="12">
        <v>45655.49</v>
      </c>
      <c r="AH5" s="13">
        <f t="shared" si="5"/>
        <v>114138.73000000001</v>
      </c>
      <c r="AI5" s="12">
        <v>100</v>
      </c>
      <c r="AJ5" s="12">
        <v>0</v>
      </c>
      <c r="AK5" s="12">
        <v>0</v>
      </c>
      <c r="AL5" s="12">
        <v>100</v>
      </c>
      <c r="AM5" s="13">
        <f t="shared" si="6"/>
        <v>200</v>
      </c>
      <c r="AN5" s="12">
        <v>100</v>
      </c>
      <c r="AO5" s="12">
        <v>0</v>
      </c>
      <c r="AP5" s="12">
        <v>0</v>
      </c>
      <c r="AQ5" s="30">
        <v>100</v>
      </c>
      <c r="AR5" s="13">
        <v>200</v>
      </c>
      <c r="AS5" s="13">
        <f t="shared" si="7"/>
        <v>114538.73000000001</v>
      </c>
      <c r="AT5" s="8">
        <f t="shared" si="8"/>
        <v>3077763.53</v>
      </c>
    </row>
    <row r="6" spans="1:46" ht="30" x14ac:dyDescent="0.25">
      <c r="A6" s="14">
        <v>38</v>
      </c>
      <c r="B6" s="14" t="s">
        <v>3</v>
      </c>
      <c r="C6" s="14" t="s">
        <v>119</v>
      </c>
      <c r="D6" s="16" t="s">
        <v>120</v>
      </c>
      <c r="E6" s="14">
        <v>4505332</v>
      </c>
      <c r="F6" s="11">
        <v>4395.08</v>
      </c>
      <c r="G6" s="41">
        <v>68992218.609999999</v>
      </c>
      <c r="H6" s="41">
        <v>0</v>
      </c>
      <c r="I6" s="41">
        <v>0</v>
      </c>
      <c r="J6" s="41">
        <v>666148.21</v>
      </c>
      <c r="K6" s="41">
        <f t="shared" si="0"/>
        <v>69658366.819999993</v>
      </c>
      <c r="L6" s="12">
        <v>11535323.010000002</v>
      </c>
      <c r="M6" s="12">
        <v>0</v>
      </c>
      <c r="N6" s="12">
        <v>0</v>
      </c>
      <c r="O6" s="12">
        <v>110416.05</v>
      </c>
      <c r="P6" s="12">
        <v>0</v>
      </c>
      <c r="Q6" s="13">
        <f t="shared" si="1"/>
        <v>11645739.060000002</v>
      </c>
      <c r="R6" s="12">
        <v>11647294.359999999</v>
      </c>
      <c r="S6" s="12">
        <v>0</v>
      </c>
      <c r="T6" s="12">
        <v>0</v>
      </c>
      <c r="U6" s="12">
        <v>110416.05</v>
      </c>
      <c r="V6" s="12">
        <v>0</v>
      </c>
      <c r="W6" s="13">
        <f t="shared" si="2"/>
        <v>11757710.41</v>
      </c>
      <c r="X6" s="12">
        <v>10998587.970000001</v>
      </c>
      <c r="Y6" s="12">
        <v>0</v>
      </c>
      <c r="Z6" s="12">
        <v>0</v>
      </c>
      <c r="AA6" s="12">
        <v>110416.05</v>
      </c>
      <c r="AB6" s="13">
        <f t="shared" si="3"/>
        <v>11109004.020000001</v>
      </c>
      <c r="AC6" s="13">
        <f t="shared" si="4"/>
        <v>34512453.490000002</v>
      </c>
      <c r="AD6" s="12">
        <v>5668011.1932600085</v>
      </c>
      <c r="AE6" s="12">
        <v>0</v>
      </c>
      <c r="AF6" s="12">
        <v>0</v>
      </c>
      <c r="AG6" s="12">
        <v>30217.832099999927</v>
      </c>
      <c r="AH6" s="13">
        <f t="shared" si="5"/>
        <v>5698229.0253600087</v>
      </c>
      <c r="AI6" s="12">
        <v>100</v>
      </c>
      <c r="AJ6" s="12">
        <v>0</v>
      </c>
      <c r="AK6" s="12">
        <v>0</v>
      </c>
      <c r="AL6" s="12">
        <v>100</v>
      </c>
      <c r="AM6" s="13">
        <f t="shared" si="6"/>
        <v>200</v>
      </c>
      <c r="AN6" s="12">
        <v>100</v>
      </c>
      <c r="AO6" s="12">
        <v>0</v>
      </c>
      <c r="AP6" s="12">
        <v>0</v>
      </c>
      <c r="AQ6" s="30">
        <v>100</v>
      </c>
      <c r="AR6" s="13">
        <v>200</v>
      </c>
      <c r="AS6" s="13">
        <f t="shared" si="7"/>
        <v>5698629.0253600087</v>
      </c>
      <c r="AT6" s="8">
        <f t="shared" si="8"/>
        <v>109873844.41535999</v>
      </c>
    </row>
    <row r="7" spans="1:46" ht="30" x14ac:dyDescent="0.25">
      <c r="A7" s="14">
        <v>22</v>
      </c>
      <c r="B7" s="14" t="s">
        <v>4</v>
      </c>
      <c r="C7" s="14" t="s">
        <v>121</v>
      </c>
      <c r="D7" s="15" t="s">
        <v>122</v>
      </c>
      <c r="E7" s="14">
        <v>4382469</v>
      </c>
      <c r="F7" s="11">
        <v>26648.89</v>
      </c>
      <c r="G7" s="41">
        <v>14809693.140000001</v>
      </c>
      <c r="H7" s="41">
        <v>0</v>
      </c>
      <c r="I7" s="41">
        <v>0</v>
      </c>
      <c r="J7" s="41">
        <v>1179495.79</v>
      </c>
      <c r="K7" s="41">
        <f t="shared" si="0"/>
        <v>15989188.93</v>
      </c>
      <c r="L7" s="12">
        <v>3024516.19</v>
      </c>
      <c r="M7" s="12">
        <v>0</v>
      </c>
      <c r="N7" s="12">
        <v>0</v>
      </c>
      <c r="O7" s="12">
        <v>208600.4</v>
      </c>
      <c r="P7" s="12">
        <v>0</v>
      </c>
      <c r="Q7" s="13">
        <f t="shared" si="1"/>
        <v>3233116.59</v>
      </c>
      <c r="R7" s="12">
        <v>3024516.19</v>
      </c>
      <c r="S7" s="12">
        <v>0</v>
      </c>
      <c r="T7" s="12">
        <v>0</v>
      </c>
      <c r="U7" s="12">
        <v>208600.4</v>
      </c>
      <c r="V7" s="12">
        <v>0</v>
      </c>
      <c r="W7" s="13">
        <f t="shared" si="2"/>
        <v>3233116.59</v>
      </c>
      <c r="X7" s="12">
        <v>3024516.19</v>
      </c>
      <c r="Y7" s="12">
        <v>0</v>
      </c>
      <c r="Z7" s="12">
        <v>0</v>
      </c>
      <c r="AA7" s="12">
        <v>208600.4</v>
      </c>
      <c r="AB7" s="13">
        <f t="shared" si="3"/>
        <v>3233116.59</v>
      </c>
      <c r="AC7" s="13">
        <f t="shared" si="4"/>
        <v>9699349.7699999996</v>
      </c>
      <c r="AD7" s="12">
        <v>805042.46100000001</v>
      </c>
      <c r="AE7" s="12">
        <v>0</v>
      </c>
      <c r="AF7" s="12">
        <v>0</v>
      </c>
      <c r="AG7" s="12">
        <v>52245.998999999822</v>
      </c>
      <c r="AH7" s="13">
        <f t="shared" si="5"/>
        <v>857288.45999999985</v>
      </c>
      <c r="AI7" s="12">
        <v>100</v>
      </c>
      <c r="AJ7" s="12">
        <v>0</v>
      </c>
      <c r="AK7" s="12">
        <v>0</v>
      </c>
      <c r="AL7" s="12">
        <v>100</v>
      </c>
      <c r="AM7" s="13">
        <f t="shared" si="6"/>
        <v>200</v>
      </c>
      <c r="AN7" s="12">
        <v>100</v>
      </c>
      <c r="AO7" s="12">
        <v>0</v>
      </c>
      <c r="AP7" s="12">
        <v>0</v>
      </c>
      <c r="AQ7" s="30">
        <v>100</v>
      </c>
      <c r="AR7" s="13">
        <v>200</v>
      </c>
      <c r="AS7" s="13">
        <f t="shared" si="7"/>
        <v>857688.45999999985</v>
      </c>
      <c r="AT7" s="8">
        <f t="shared" si="8"/>
        <v>26572876.050000001</v>
      </c>
    </row>
    <row r="8" spans="1:46" ht="45" x14ac:dyDescent="0.25">
      <c r="A8" s="14">
        <v>19</v>
      </c>
      <c r="B8" s="14" t="s">
        <v>5</v>
      </c>
      <c r="C8" s="14" t="s">
        <v>123</v>
      </c>
      <c r="D8" s="15" t="s">
        <v>124</v>
      </c>
      <c r="E8" s="14">
        <v>4967072</v>
      </c>
      <c r="F8" s="11">
        <v>0</v>
      </c>
      <c r="G8" s="41">
        <v>5221827.76</v>
      </c>
      <c r="H8" s="41">
        <v>0</v>
      </c>
      <c r="I8" s="41">
        <v>0</v>
      </c>
      <c r="J8" s="41">
        <v>262463.86000000004</v>
      </c>
      <c r="K8" s="41">
        <f t="shared" si="0"/>
        <v>5484291.6200000001</v>
      </c>
      <c r="L8" s="12">
        <v>1048285.78</v>
      </c>
      <c r="M8" s="12">
        <v>0</v>
      </c>
      <c r="N8" s="12">
        <v>0</v>
      </c>
      <c r="O8" s="12">
        <v>42560.2</v>
      </c>
      <c r="P8" s="12">
        <v>0</v>
      </c>
      <c r="Q8" s="13">
        <f t="shared" si="1"/>
        <v>1090845.98</v>
      </c>
      <c r="R8" s="12">
        <v>1048285.78</v>
      </c>
      <c r="S8" s="12">
        <v>0</v>
      </c>
      <c r="T8" s="12">
        <v>0</v>
      </c>
      <c r="U8" s="12">
        <v>42560.2</v>
      </c>
      <c r="V8" s="12">
        <v>0</v>
      </c>
      <c r="W8" s="13">
        <f t="shared" si="2"/>
        <v>1090845.98</v>
      </c>
      <c r="X8" s="12">
        <v>1048285.78</v>
      </c>
      <c r="Y8" s="12">
        <v>0</v>
      </c>
      <c r="Z8" s="12">
        <v>0</v>
      </c>
      <c r="AA8" s="12">
        <v>42560.2</v>
      </c>
      <c r="AB8" s="13">
        <f t="shared" si="3"/>
        <v>1090845.98</v>
      </c>
      <c r="AC8" s="13">
        <f t="shared" si="4"/>
        <v>3272537.94</v>
      </c>
      <c r="AD8" s="12">
        <v>1048285.78</v>
      </c>
      <c r="AE8" s="12">
        <v>0</v>
      </c>
      <c r="AF8" s="12">
        <v>0</v>
      </c>
      <c r="AG8" s="12">
        <v>11558.2744</v>
      </c>
      <c r="AH8" s="13">
        <f t="shared" si="5"/>
        <v>1059844.0544</v>
      </c>
      <c r="AI8" s="12">
        <v>149392.8017824007</v>
      </c>
      <c r="AJ8" s="12">
        <v>0</v>
      </c>
      <c r="AK8" s="12">
        <v>0</v>
      </c>
      <c r="AL8" s="12">
        <v>100</v>
      </c>
      <c r="AM8" s="13">
        <f t="shared" si="6"/>
        <v>149492.8017824007</v>
      </c>
      <c r="AN8" s="12">
        <v>100</v>
      </c>
      <c r="AO8" s="12">
        <v>0</v>
      </c>
      <c r="AP8" s="12">
        <v>0</v>
      </c>
      <c r="AQ8" s="30">
        <v>100</v>
      </c>
      <c r="AR8" s="13">
        <v>200</v>
      </c>
      <c r="AS8" s="13">
        <f t="shared" si="7"/>
        <v>1209536.8561824006</v>
      </c>
      <c r="AT8" s="8">
        <f t="shared" si="8"/>
        <v>9966366.4161824007</v>
      </c>
    </row>
    <row r="9" spans="1:46" ht="21" customHeight="1" x14ac:dyDescent="0.25">
      <c r="A9" s="14">
        <v>30</v>
      </c>
      <c r="B9" s="14" t="s">
        <v>6</v>
      </c>
      <c r="C9" s="14" t="s">
        <v>125</v>
      </c>
      <c r="D9" s="16" t="s">
        <v>126</v>
      </c>
      <c r="E9" s="14">
        <v>4532388</v>
      </c>
      <c r="F9" s="11">
        <v>42137.43</v>
      </c>
      <c r="G9" s="41">
        <v>12380086.460000001</v>
      </c>
      <c r="H9" s="41">
        <v>3895771.98</v>
      </c>
      <c r="I9" s="41">
        <v>0</v>
      </c>
      <c r="J9" s="41">
        <v>2981641.63</v>
      </c>
      <c r="K9" s="41">
        <f t="shared" si="0"/>
        <v>19257500.07</v>
      </c>
      <c r="L9" s="12">
        <v>2218157.7000000002</v>
      </c>
      <c r="M9" s="12">
        <v>944547.02999999991</v>
      </c>
      <c r="N9" s="12">
        <v>0</v>
      </c>
      <c r="O9" s="12">
        <v>489290.85000000003</v>
      </c>
      <c r="P9" s="12">
        <v>12838.150000000023</v>
      </c>
      <c r="Q9" s="13">
        <f t="shared" si="1"/>
        <v>3664833.73</v>
      </c>
      <c r="R9" s="12">
        <v>2082176.01</v>
      </c>
      <c r="S9" s="12">
        <v>944547.02999999991</v>
      </c>
      <c r="T9" s="12">
        <v>0</v>
      </c>
      <c r="U9" s="12">
        <v>489290.85000000003</v>
      </c>
      <c r="V9" s="12">
        <v>0</v>
      </c>
      <c r="W9" s="13">
        <f t="shared" si="2"/>
        <v>3516013.89</v>
      </c>
      <c r="X9" s="12">
        <v>2082176.01</v>
      </c>
      <c r="Y9" s="12">
        <v>944547.02999999991</v>
      </c>
      <c r="Z9" s="12">
        <v>0</v>
      </c>
      <c r="AA9" s="12">
        <v>489290.85000000003</v>
      </c>
      <c r="AB9" s="13">
        <f t="shared" si="3"/>
        <v>3516013.89</v>
      </c>
      <c r="AC9" s="13">
        <f t="shared" si="4"/>
        <v>10696861.51</v>
      </c>
      <c r="AD9" s="12">
        <v>549505.65090000001</v>
      </c>
      <c r="AE9" s="12">
        <v>251468.68770000001</v>
      </c>
      <c r="AF9" s="12">
        <v>0</v>
      </c>
      <c r="AG9" s="12">
        <v>130391.17140000001</v>
      </c>
      <c r="AH9" s="13">
        <f t="shared" si="5"/>
        <v>931365.51</v>
      </c>
      <c r="AI9" s="12">
        <v>100</v>
      </c>
      <c r="AJ9" s="12">
        <v>100</v>
      </c>
      <c r="AK9" s="12">
        <v>0</v>
      </c>
      <c r="AL9" s="12">
        <v>100</v>
      </c>
      <c r="AM9" s="13">
        <f t="shared" si="6"/>
        <v>300</v>
      </c>
      <c r="AN9" s="12">
        <v>100</v>
      </c>
      <c r="AO9" s="12">
        <v>100</v>
      </c>
      <c r="AP9" s="12">
        <v>0</v>
      </c>
      <c r="AQ9" s="30">
        <v>100</v>
      </c>
      <c r="AR9" s="13">
        <v>300</v>
      </c>
      <c r="AS9" s="13">
        <f t="shared" si="7"/>
        <v>931965.51</v>
      </c>
      <c r="AT9" s="8">
        <f t="shared" si="8"/>
        <v>30928464.52</v>
      </c>
    </row>
    <row r="10" spans="1:46" ht="30" x14ac:dyDescent="0.25">
      <c r="A10" s="14">
        <v>36</v>
      </c>
      <c r="B10" s="14" t="s">
        <v>7</v>
      </c>
      <c r="C10" s="14" t="s">
        <v>127</v>
      </c>
      <c r="D10" s="16" t="s">
        <v>128</v>
      </c>
      <c r="E10" s="14">
        <v>4505421</v>
      </c>
      <c r="F10" s="11">
        <v>0</v>
      </c>
      <c r="G10" s="41">
        <v>4685510.28</v>
      </c>
      <c r="H10" s="41">
        <v>0</v>
      </c>
      <c r="I10" s="41">
        <v>0</v>
      </c>
      <c r="J10" s="41">
        <v>1764925.2000000002</v>
      </c>
      <c r="K10" s="41">
        <f t="shared" si="0"/>
        <v>6450435.4800000004</v>
      </c>
      <c r="L10" s="12">
        <v>1031913.84</v>
      </c>
      <c r="M10" s="12">
        <v>0</v>
      </c>
      <c r="N10" s="12">
        <v>0</v>
      </c>
      <c r="O10" s="12">
        <v>307888.35000000003</v>
      </c>
      <c r="P10" s="12">
        <v>56911.650000000023</v>
      </c>
      <c r="Q10" s="13">
        <f t="shared" si="1"/>
        <v>1396713.8399999999</v>
      </c>
      <c r="R10" s="12">
        <v>1031913.84</v>
      </c>
      <c r="S10" s="12">
        <v>0</v>
      </c>
      <c r="T10" s="12">
        <v>0</v>
      </c>
      <c r="U10" s="12">
        <v>307888.35000000003</v>
      </c>
      <c r="V10" s="12">
        <v>0</v>
      </c>
      <c r="W10" s="13">
        <f t="shared" si="2"/>
        <v>1339802.19</v>
      </c>
      <c r="X10" s="12">
        <v>1031913.84</v>
      </c>
      <c r="Y10" s="12">
        <v>0</v>
      </c>
      <c r="Z10" s="12">
        <v>0</v>
      </c>
      <c r="AA10" s="12">
        <v>307888.35000000003</v>
      </c>
      <c r="AB10" s="13">
        <f t="shared" si="3"/>
        <v>1339802.19</v>
      </c>
      <c r="AC10" s="13">
        <f t="shared" si="4"/>
        <v>4076318.2199999997</v>
      </c>
      <c r="AD10" s="12">
        <v>273275.67189999996</v>
      </c>
      <c r="AE10" s="12">
        <v>0</v>
      </c>
      <c r="AF10" s="12">
        <v>0</v>
      </c>
      <c r="AG10" s="12">
        <v>127592.48809999994</v>
      </c>
      <c r="AH10" s="13">
        <f t="shared" si="5"/>
        <v>400868.15999999992</v>
      </c>
      <c r="AI10" s="12">
        <v>100</v>
      </c>
      <c r="AJ10" s="12">
        <v>0</v>
      </c>
      <c r="AK10" s="12">
        <v>0</v>
      </c>
      <c r="AL10" s="12">
        <v>100</v>
      </c>
      <c r="AM10" s="13">
        <f t="shared" si="6"/>
        <v>200</v>
      </c>
      <c r="AN10" s="12">
        <v>100</v>
      </c>
      <c r="AO10" s="12">
        <v>0</v>
      </c>
      <c r="AP10" s="12">
        <v>0</v>
      </c>
      <c r="AQ10" s="30">
        <v>100</v>
      </c>
      <c r="AR10" s="13">
        <v>200</v>
      </c>
      <c r="AS10" s="13">
        <f t="shared" si="7"/>
        <v>401268.15999999992</v>
      </c>
      <c r="AT10" s="8">
        <f t="shared" si="8"/>
        <v>10928021.859999999</v>
      </c>
    </row>
    <row r="11" spans="1:46" ht="30" x14ac:dyDescent="0.25">
      <c r="A11" s="14">
        <v>10</v>
      </c>
      <c r="B11" s="14" t="s">
        <v>8</v>
      </c>
      <c r="C11" s="14" t="s">
        <v>129</v>
      </c>
      <c r="D11" s="16" t="s">
        <v>130</v>
      </c>
      <c r="E11" s="14">
        <v>4283333</v>
      </c>
      <c r="F11" s="11">
        <v>0</v>
      </c>
      <c r="G11" s="41">
        <v>0</v>
      </c>
      <c r="H11" s="41">
        <v>17519659.789999999</v>
      </c>
      <c r="I11" s="41">
        <v>0</v>
      </c>
      <c r="J11" s="41">
        <v>125282.46419999999</v>
      </c>
      <c r="K11" s="41">
        <f t="shared" si="0"/>
        <v>17644942.2542</v>
      </c>
      <c r="L11" s="12">
        <v>0</v>
      </c>
      <c r="M11" s="12">
        <v>3066283.19</v>
      </c>
      <c r="N11" s="12">
        <v>0</v>
      </c>
      <c r="O11" s="12">
        <v>38952.31</v>
      </c>
      <c r="P11" s="12">
        <v>0</v>
      </c>
      <c r="Q11" s="13">
        <f t="shared" si="1"/>
        <v>3105235.5</v>
      </c>
      <c r="R11" s="12">
        <v>0</v>
      </c>
      <c r="S11" s="12">
        <v>3066283.19</v>
      </c>
      <c r="T11" s="12">
        <v>0</v>
      </c>
      <c r="U11" s="12">
        <v>38952.31</v>
      </c>
      <c r="V11" s="12">
        <v>0</v>
      </c>
      <c r="W11" s="13">
        <f t="shared" si="2"/>
        <v>3105235.5</v>
      </c>
      <c r="X11" s="12">
        <v>0</v>
      </c>
      <c r="Y11" s="12">
        <v>3066283.19</v>
      </c>
      <c r="Z11" s="12">
        <v>0</v>
      </c>
      <c r="AA11" s="12">
        <v>38952.31</v>
      </c>
      <c r="AB11" s="13">
        <f t="shared" si="3"/>
        <v>3105235.5</v>
      </c>
      <c r="AC11" s="13">
        <f t="shared" si="4"/>
        <v>9315706.5</v>
      </c>
      <c r="AD11" s="12">
        <v>0</v>
      </c>
      <c r="AE11" s="12">
        <v>1692069.8607999978</v>
      </c>
      <c r="AF11" s="12">
        <v>0</v>
      </c>
      <c r="AG11" s="12">
        <v>38952.31</v>
      </c>
      <c r="AH11" s="13">
        <f t="shared" si="5"/>
        <v>1731022.1707999979</v>
      </c>
      <c r="AI11" s="12">
        <v>0</v>
      </c>
      <c r="AJ11" s="12">
        <v>100</v>
      </c>
      <c r="AK11" s="12">
        <v>0</v>
      </c>
      <c r="AL11" s="12">
        <v>38952.31</v>
      </c>
      <c r="AM11" s="13">
        <f t="shared" si="6"/>
        <v>39052.31</v>
      </c>
      <c r="AN11" s="12">
        <v>0</v>
      </c>
      <c r="AO11" s="12">
        <v>100</v>
      </c>
      <c r="AP11" s="12">
        <v>0</v>
      </c>
      <c r="AQ11" s="30">
        <v>38952.31</v>
      </c>
      <c r="AR11" s="13">
        <v>39052.31</v>
      </c>
      <c r="AS11" s="13">
        <f t="shared" si="7"/>
        <v>1809126.790799998</v>
      </c>
      <c r="AT11" s="8">
        <f t="shared" si="8"/>
        <v>28769775.544999998</v>
      </c>
    </row>
    <row r="12" spans="1:46" ht="30" x14ac:dyDescent="0.25">
      <c r="A12" s="14">
        <v>27</v>
      </c>
      <c r="B12" s="14" t="s">
        <v>9</v>
      </c>
      <c r="C12" s="14" t="s">
        <v>131</v>
      </c>
      <c r="D12" s="16" t="s">
        <v>132</v>
      </c>
      <c r="E12" s="14">
        <v>4505367</v>
      </c>
      <c r="F12" s="11">
        <v>0</v>
      </c>
      <c r="G12" s="41">
        <v>19945805.969999999</v>
      </c>
      <c r="H12" s="41">
        <v>0</v>
      </c>
      <c r="I12" s="41">
        <v>0</v>
      </c>
      <c r="J12" s="41">
        <v>4206494.7</v>
      </c>
      <c r="K12" s="41">
        <f t="shared" si="0"/>
        <v>24152300.669999998</v>
      </c>
      <c r="L12" s="12">
        <v>4816869.8099999996</v>
      </c>
      <c r="M12" s="12">
        <v>0</v>
      </c>
      <c r="N12" s="12">
        <v>0</v>
      </c>
      <c r="O12" s="12">
        <v>707008</v>
      </c>
      <c r="P12" s="12">
        <v>0</v>
      </c>
      <c r="Q12" s="13">
        <f t="shared" si="1"/>
        <v>5523877.8099999996</v>
      </c>
      <c r="R12" s="12">
        <v>4816869.8099999996</v>
      </c>
      <c r="S12" s="12">
        <v>0</v>
      </c>
      <c r="T12" s="12">
        <v>0</v>
      </c>
      <c r="U12" s="12">
        <v>707008</v>
      </c>
      <c r="V12" s="12">
        <v>0</v>
      </c>
      <c r="W12" s="13">
        <f t="shared" si="2"/>
        <v>5523877.8099999996</v>
      </c>
      <c r="X12" s="12">
        <v>4816869.8099999996</v>
      </c>
      <c r="Y12" s="12">
        <v>0</v>
      </c>
      <c r="Z12" s="12">
        <v>0</v>
      </c>
      <c r="AA12" s="12">
        <v>707008</v>
      </c>
      <c r="AB12" s="13">
        <f t="shared" si="3"/>
        <v>5523877.8099999996</v>
      </c>
      <c r="AC12" s="13">
        <f t="shared" si="4"/>
        <v>16571633.43</v>
      </c>
      <c r="AD12" s="12">
        <v>1273013.1362999999</v>
      </c>
      <c r="AE12" s="12">
        <v>0</v>
      </c>
      <c r="AF12" s="12">
        <v>0</v>
      </c>
      <c r="AG12" s="12">
        <v>190220.35370000001</v>
      </c>
      <c r="AH12" s="13">
        <f t="shared" si="5"/>
        <v>1463233.49</v>
      </c>
      <c r="AI12" s="12">
        <v>100</v>
      </c>
      <c r="AJ12" s="12">
        <v>0</v>
      </c>
      <c r="AK12" s="12">
        <v>0</v>
      </c>
      <c r="AL12" s="12">
        <v>100</v>
      </c>
      <c r="AM12" s="13">
        <f t="shared" si="6"/>
        <v>200</v>
      </c>
      <c r="AN12" s="12">
        <v>100</v>
      </c>
      <c r="AO12" s="12">
        <v>0</v>
      </c>
      <c r="AP12" s="12">
        <v>0</v>
      </c>
      <c r="AQ12" s="30">
        <v>100</v>
      </c>
      <c r="AR12" s="13">
        <v>200</v>
      </c>
      <c r="AS12" s="13">
        <f t="shared" si="7"/>
        <v>1463633.49</v>
      </c>
      <c r="AT12" s="8">
        <f t="shared" si="8"/>
        <v>42187567.589999996</v>
      </c>
    </row>
    <row r="13" spans="1:46" ht="30" x14ac:dyDescent="0.25">
      <c r="A13" s="14">
        <v>8</v>
      </c>
      <c r="B13" s="14" t="s">
        <v>10</v>
      </c>
      <c r="C13" s="14" t="s">
        <v>133</v>
      </c>
      <c r="D13" s="16" t="s">
        <v>134</v>
      </c>
      <c r="E13" s="14">
        <v>4203490</v>
      </c>
      <c r="F13" s="11">
        <v>1020.8699999999953</v>
      </c>
      <c r="G13" s="41">
        <v>18985400.34</v>
      </c>
      <c r="H13" s="41">
        <v>2480551.7999999998</v>
      </c>
      <c r="I13" s="41">
        <v>0</v>
      </c>
      <c r="J13" s="41">
        <v>1234850.5999999999</v>
      </c>
      <c r="K13" s="41">
        <f t="shared" si="0"/>
        <v>22700802.740000002</v>
      </c>
      <c r="L13" s="12">
        <v>4465349.03</v>
      </c>
      <c r="M13" s="12">
        <v>472384.27</v>
      </c>
      <c r="N13" s="12">
        <v>0</v>
      </c>
      <c r="O13" s="12">
        <v>217943.4</v>
      </c>
      <c r="P13" s="12">
        <v>0</v>
      </c>
      <c r="Q13" s="13">
        <f t="shared" si="1"/>
        <v>5155676.7000000011</v>
      </c>
      <c r="R13" s="12">
        <v>4465349.03</v>
      </c>
      <c r="S13" s="12">
        <v>472384.27</v>
      </c>
      <c r="T13" s="12">
        <v>0</v>
      </c>
      <c r="U13" s="12">
        <v>217943.4</v>
      </c>
      <c r="V13" s="12">
        <v>0</v>
      </c>
      <c r="W13" s="13">
        <f t="shared" si="2"/>
        <v>5155676.7000000011</v>
      </c>
      <c r="X13" s="12">
        <v>4465349.03</v>
      </c>
      <c r="Y13" s="12">
        <v>472384.27</v>
      </c>
      <c r="Z13" s="12">
        <v>0</v>
      </c>
      <c r="AA13" s="12">
        <v>217943.4</v>
      </c>
      <c r="AB13" s="13">
        <f t="shared" si="3"/>
        <v>5155676.7000000011</v>
      </c>
      <c r="AC13" s="13">
        <f t="shared" si="4"/>
        <v>15467030.100000003</v>
      </c>
      <c r="AD13" s="12">
        <v>1188158.8173</v>
      </c>
      <c r="AE13" s="12">
        <v>122912.9811</v>
      </c>
      <c r="AF13" s="12">
        <v>0</v>
      </c>
      <c r="AG13" s="12">
        <v>110030.14160000015</v>
      </c>
      <c r="AH13" s="13">
        <f t="shared" si="5"/>
        <v>1421101.9400000002</v>
      </c>
      <c r="AI13" s="12">
        <v>100</v>
      </c>
      <c r="AJ13" s="12">
        <v>100</v>
      </c>
      <c r="AK13" s="12">
        <v>0</v>
      </c>
      <c r="AL13" s="12">
        <v>100</v>
      </c>
      <c r="AM13" s="13">
        <f t="shared" si="6"/>
        <v>300</v>
      </c>
      <c r="AN13" s="12">
        <v>100</v>
      </c>
      <c r="AO13" s="12">
        <v>100</v>
      </c>
      <c r="AP13" s="12">
        <v>0</v>
      </c>
      <c r="AQ13" s="30">
        <v>100</v>
      </c>
      <c r="AR13" s="13">
        <v>300</v>
      </c>
      <c r="AS13" s="13">
        <f t="shared" si="7"/>
        <v>1421701.9400000002</v>
      </c>
      <c r="AT13" s="8">
        <f t="shared" si="8"/>
        <v>39590555.650000006</v>
      </c>
    </row>
    <row r="14" spans="1:46" ht="30" x14ac:dyDescent="0.25">
      <c r="A14" s="14">
        <v>9</v>
      </c>
      <c r="B14" s="14" t="s">
        <v>11</v>
      </c>
      <c r="C14" s="14" t="s">
        <v>135</v>
      </c>
      <c r="D14" s="16" t="s">
        <v>136</v>
      </c>
      <c r="E14" s="14">
        <v>4203881</v>
      </c>
      <c r="F14" s="11">
        <v>116017.13</v>
      </c>
      <c r="G14" s="41">
        <v>30782421.740000002</v>
      </c>
      <c r="H14" s="41">
        <v>1811803.26</v>
      </c>
      <c r="I14" s="41">
        <v>0</v>
      </c>
      <c r="J14" s="41">
        <v>2333668</v>
      </c>
      <c r="K14" s="41">
        <f t="shared" si="0"/>
        <v>34927893</v>
      </c>
      <c r="L14" s="12">
        <v>5562025.4400000004</v>
      </c>
      <c r="M14" s="12">
        <v>301788.03999999998</v>
      </c>
      <c r="N14" s="12">
        <v>0</v>
      </c>
      <c r="O14" s="12">
        <v>428459</v>
      </c>
      <c r="P14" s="12">
        <v>0</v>
      </c>
      <c r="Q14" s="13">
        <f t="shared" si="1"/>
        <v>6292272.4800000004</v>
      </c>
      <c r="R14" s="12">
        <v>5919231.3200000003</v>
      </c>
      <c r="S14" s="12">
        <v>301788.03999999998</v>
      </c>
      <c r="T14" s="12">
        <v>0</v>
      </c>
      <c r="U14" s="12">
        <v>428459</v>
      </c>
      <c r="V14" s="12">
        <v>0</v>
      </c>
      <c r="W14" s="13">
        <f t="shared" si="2"/>
        <v>6649478.3600000003</v>
      </c>
      <c r="X14" s="12">
        <v>5562025.4400000004</v>
      </c>
      <c r="Y14" s="12">
        <v>301788.03999999998</v>
      </c>
      <c r="Z14" s="12">
        <v>0</v>
      </c>
      <c r="AA14" s="12">
        <v>428459</v>
      </c>
      <c r="AB14" s="13">
        <f t="shared" si="3"/>
        <v>6292272.4800000004</v>
      </c>
      <c r="AC14" s="13">
        <f t="shared" si="4"/>
        <v>19234023.32</v>
      </c>
      <c r="AD14" s="12">
        <v>3713114.6483999994</v>
      </c>
      <c r="AE14" s="12">
        <v>83338.771500000003</v>
      </c>
      <c r="AF14" s="12">
        <v>0</v>
      </c>
      <c r="AG14" s="12">
        <v>128205.19010000015</v>
      </c>
      <c r="AH14" s="13">
        <f t="shared" si="5"/>
        <v>3924658.6099999994</v>
      </c>
      <c r="AI14" s="12">
        <v>100</v>
      </c>
      <c r="AJ14" s="12">
        <v>100</v>
      </c>
      <c r="AK14" s="12">
        <v>0</v>
      </c>
      <c r="AL14" s="12">
        <v>100</v>
      </c>
      <c r="AM14" s="13">
        <f t="shared" si="6"/>
        <v>300</v>
      </c>
      <c r="AN14" s="12">
        <v>100</v>
      </c>
      <c r="AO14" s="12">
        <v>100</v>
      </c>
      <c r="AP14" s="12">
        <v>0</v>
      </c>
      <c r="AQ14" s="30">
        <v>100</v>
      </c>
      <c r="AR14" s="13">
        <v>300</v>
      </c>
      <c r="AS14" s="13">
        <f t="shared" si="7"/>
        <v>3925258.6099999994</v>
      </c>
      <c r="AT14" s="8">
        <f t="shared" si="8"/>
        <v>58203192.060000002</v>
      </c>
    </row>
    <row r="15" spans="1:46" ht="30" x14ac:dyDescent="0.25">
      <c r="A15" s="14">
        <v>28</v>
      </c>
      <c r="B15" s="17" t="s">
        <v>12</v>
      </c>
      <c r="C15" s="17" t="s">
        <v>137</v>
      </c>
      <c r="D15" s="16" t="s">
        <v>138</v>
      </c>
      <c r="E15" s="14">
        <v>4283759</v>
      </c>
      <c r="F15" s="11">
        <v>205929.96000000002</v>
      </c>
      <c r="G15" s="41">
        <v>13037521.969999999</v>
      </c>
      <c r="H15" s="41">
        <v>329974.27494999993</v>
      </c>
      <c r="I15" s="41">
        <v>0</v>
      </c>
      <c r="J15" s="41">
        <v>2702243.0199999996</v>
      </c>
      <c r="K15" s="41">
        <f t="shared" si="0"/>
        <v>16069739.264949998</v>
      </c>
      <c r="L15" s="12">
        <v>2602428.85</v>
      </c>
      <c r="M15" s="12">
        <v>101042.22</v>
      </c>
      <c r="N15" s="12">
        <v>0</v>
      </c>
      <c r="O15" s="12">
        <v>470290.67</v>
      </c>
      <c r="P15" s="12">
        <v>0</v>
      </c>
      <c r="Q15" s="13">
        <f t="shared" si="1"/>
        <v>3173761.74</v>
      </c>
      <c r="R15" s="12">
        <v>2602428.85</v>
      </c>
      <c r="S15" s="12">
        <v>101042.22</v>
      </c>
      <c r="T15" s="12">
        <v>0</v>
      </c>
      <c r="U15" s="12">
        <v>470290.67</v>
      </c>
      <c r="V15" s="12">
        <v>0</v>
      </c>
      <c r="W15" s="13">
        <f t="shared" si="2"/>
        <v>3173761.74</v>
      </c>
      <c r="X15" s="12">
        <v>2602428.85</v>
      </c>
      <c r="Y15" s="12">
        <v>101042.22</v>
      </c>
      <c r="Z15" s="12">
        <v>0</v>
      </c>
      <c r="AA15" s="12">
        <v>470290.67</v>
      </c>
      <c r="AB15" s="13">
        <f t="shared" si="3"/>
        <v>3173761.74</v>
      </c>
      <c r="AC15" s="13">
        <f t="shared" si="4"/>
        <v>9521285.2200000007</v>
      </c>
      <c r="AD15" s="12">
        <v>1254399.2360000017</v>
      </c>
      <c r="AE15" s="12">
        <v>101042.22</v>
      </c>
      <c r="AF15" s="12">
        <v>0</v>
      </c>
      <c r="AG15" s="12">
        <v>126119.28500000043</v>
      </c>
      <c r="AH15" s="13">
        <f t="shared" si="5"/>
        <v>1481560.741000002</v>
      </c>
      <c r="AI15" s="12">
        <v>100</v>
      </c>
      <c r="AJ15" s="12">
        <v>101042.22</v>
      </c>
      <c r="AK15" s="12">
        <v>0</v>
      </c>
      <c r="AL15" s="12">
        <v>100</v>
      </c>
      <c r="AM15" s="13">
        <f t="shared" si="6"/>
        <v>101242.22</v>
      </c>
      <c r="AN15" s="12">
        <v>100</v>
      </c>
      <c r="AO15" s="12">
        <v>101042.22</v>
      </c>
      <c r="AP15" s="12">
        <v>0</v>
      </c>
      <c r="AQ15" s="30">
        <v>100</v>
      </c>
      <c r="AR15" s="13">
        <v>101242.22</v>
      </c>
      <c r="AS15" s="13">
        <f t="shared" si="7"/>
        <v>1684045.181000002</v>
      </c>
      <c r="AT15" s="8">
        <f t="shared" si="8"/>
        <v>27480999.625950001</v>
      </c>
    </row>
    <row r="16" spans="1:46" ht="30" x14ac:dyDescent="0.25">
      <c r="A16" s="14">
        <v>29</v>
      </c>
      <c r="B16" s="17" t="s">
        <v>13</v>
      </c>
      <c r="C16" s="17" t="s">
        <v>139</v>
      </c>
      <c r="D16" s="16" t="s">
        <v>140</v>
      </c>
      <c r="E16" s="14">
        <v>4203938</v>
      </c>
      <c r="F16" s="11">
        <v>0</v>
      </c>
      <c r="G16" s="41">
        <v>6209380.8599999994</v>
      </c>
      <c r="H16" s="41">
        <v>1023445.64</v>
      </c>
      <c r="I16" s="41">
        <v>0</v>
      </c>
      <c r="J16" s="41">
        <v>2212682.63</v>
      </c>
      <c r="K16" s="41">
        <f t="shared" si="0"/>
        <v>9445509.129999999</v>
      </c>
      <c r="L16" s="12">
        <v>1961093.28</v>
      </c>
      <c r="M16" s="12">
        <v>239540.7</v>
      </c>
      <c r="N16" s="12">
        <v>0</v>
      </c>
      <c r="O16" s="12">
        <v>369493.47</v>
      </c>
      <c r="P16" s="12">
        <v>0</v>
      </c>
      <c r="Q16" s="13">
        <f t="shared" si="1"/>
        <v>2570127.4500000002</v>
      </c>
      <c r="R16" s="12">
        <v>1961093.28</v>
      </c>
      <c r="S16" s="12">
        <v>239540.7</v>
      </c>
      <c r="T16" s="12">
        <v>0</v>
      </c>
      <c r="U16" s="12">
        <v>369493.47</v>
      </c>
      <c r="V16" s="12">
        <v>0</v>
      </c>
      <c r="W16" s="13">
        <f t="shared" si="2"/>
        <v>2570127.4500000002</v>
      </c>
      <c r="X16" s="12">
        <v>1961093.28</v>
      </c>
      <c r="Y16" s="12">
        <v>239540.7</v>
      </c>
      <c r="Z16" s="12">
        <v>0</v>
      </c>
      <c r="AA16" s="12">
        <v>369493.47</v>
      </c>
      <c r="AB16" s="13">
        <f t="shared" si="3"/>
        <v>2570127.4500000002</v>
      </c>
      <c r="AC16" s="13">
        <f t="shared" si="4"/>
        <v>7710382.3500000006</v>
      </c>
      <c r="AD16" s="12">
        <v>1961093.28</v>
      </c>
      <c r="AE16" s="12">
        <v>239540.7</v>
      </c>
      <c r="AF16" s="12">
        <v>0</v>
      </c>
      <c r="AG16" s="12">
        <v>208578.06099999996</v>
      </c>
      <c r="AH16" s="13">
        <f t="shared" si="5"/>
        <v>2409212.0409999997</v>
      </c>
      <c r="AI16" s="12">
        <v>956676.53840000019</v>
      </c>
      <c r="AJ16" s="12">
        <v>239540.7</v>
      </c>
      <c r="AK16" s="12">
        <v>0</v>
      </c>
      <c r="AL16" s="12">
        <v>100</v>
      </c>
      <c r="AM16" s="13">
        <f t="shared" si="6"/>
        <v>1196317.2384000001</v>
      </c>
      <c r="AN16" s="12">
        <v>100</v>
      </c>
      <c r="AO16" s="12">
        <v>27910.71075000026</v>
      </c>
      <c r="AP16" s="12">
        <v>0</v>
      </c>
      <c r="AQ16" s="30">
        <v>100</v>
      </c>
      <c r="AR16" s="13">
        <v>28110.71075000026</v>
      </c>
      <c r="AS16" s="13">
        <f t="shared" si="7"/>
        <v>3633639.99015</v>
      </c>
      <c r="AT16" s="8">
        <f t="shared" si="8"/>
        <v>20789531.470150001</v>
      </c>
    </row>
    <row r="17" spans="1:46" ht="45" x14ac:dyDescent="0.25">
      <c r="A17" s="14">
        <v>32</v>
      </c>
      <c r="B17" s="14" t="s">
        <v>14</v>
      </c>
      <c r="C17" s="14" t="s">
        <v>141</v>
      </c>
      <c r="D17" s="16" t="s">
        <v>142</v>
      </c>
      <c r="E17" s="14">
        <v>4265990</v>
      </c>
      <c r="F17" s="11">
        <v>22605.61</v>
      </c>
      <c r="G17" s="41">
        <v>5781686.1200000001</v>
      </c>
      <c r="H17" s="41">
        <v>0</v>
      </c>
      <c r="I17" s="41">
        <v>0</v>
      </c>
      <c r="J17" s="41">
        <v>751303.45</v>
      </c>
      <c r="K17" s="41">
        <f t="shared" si="0"/>
        <v>6532989.5700000003</v>
      </c>
      <c r="L17" s="12">
        <v>1013747.45</v>
      </c>
      <c r="M17" s="12">
        <v>0</v>
      </c>
      <c r="N17" s="12">
        <v>0</v>
      </c>
      <c r="O17" s="12">
        <v>133911.51999999999</v>
      </c>
      <c r="P17" s="12">
        <v>0</v>
      </c>
      <c r="Q17" s="13">
        <f t="shared" si="1"/>
        <v>1147658.97</v>
      </c>
      <c r="R17" s="12">
        <v>1013747.45</v>
      </c>
      <c r="S17" s="12">
        <v>0</v>
      </c>
      <c r="T17" s="12">
        <v>0</v>
      </c>
      <c r="U17" s="12">
        <v>133911.51999999999</v>
      </c>
      <c r="V17" s="12">
        <v>17874.48000000001</v>
      </c>
      <c r="W17" s="13">
        <f t="shared" si="2"/>
        <v>1165533.45</v>
      </c>
      <c r="X17" s="12">
        <v>1013747.45</v>
      </c>
      <c r="Y17" s="12">
        <v>0</v>
      </c>
      <c r="Z17" s="12">
        <v>0</v>
      </c>
      <c r="AA17" s="12">
        <v>133911.51999999999</v>
      </c>
      <c r="AB17" s="13">
        <f t="shared" si="3"/>
        <v>1147658.97</v>
      </c>
      <c r="AC17" s="13">
        <f t="shared" si="4"/>
        <v>3460851.3899999997</v>
      </c>
      <c r="AD17" s="12">
        <v>267525.4472</v>
      </c>
      <c r="AE17" s="12">
        <v>0</v>
      </c>
      <c r="AF17" s="12">
        <v>0</v>
      </c>
      <c r="AG17" s="12">
        <v>36480.7428</v>
      </c>
      <c r="AH17" s="13">
        <f t="shared" si="5"/>
        <v>304006.19</v>
      </c>
      <c r="AI17" s="12">
        <v>100</v>
      </c>
      <c r="AJ17" s="12">
        <v>0</v>
      </c>
      <c r="AK17" s="12">
        <v>0</v>
      </c>
      <c r="AL17" s="12">
        <v>100</v>
      </c>
      <c r="AM17" s="13">
        <f t="shared" si="6"/>
        <v>200</v>
      </c>
      <c r="AN17" s="12">
        <v>100</v>
      </c>
      <c r="AO17" s="12">
        <v>0</v>
      </c>
      <c r="AP17" s="12">
        <v>0</v>
      </c>
      <c r="AQ17" s="30">
        <v>100</v>
      </c>
      <c r="AR17" s="13">
        <v>200</v>
      </c>
      <c r="AS17" s="13">
        <f t="shared" si="7"/>
        <v>304406.19</v>
      </c>
      <c r="AT17" s="8">
        <f t="shared" si="8"/>
        <v>10320852.76</v>
      </c>
    </row>
    <row r="18" spans="1:46" ht="45" x14ac:dyDescent="0.25">
      <c r="A18" s="14">
        <v>24</v>
      </c>
      <c r="B18" s="14" t="s">
        <v>15</v>
      </c>
      <c r="C18" s="14" t="s">
        <v>143</v>
      </c>
      <c r="D18" s="16" t="s">
        <v>144</v>
      </c>
      <c r="E18" s="14">
        <v>4203628</v>
      </c>
      <c r="F18" s="11">
        <v>0</v>
      </c>
      <c r="G18" s="41">
        <v>27376607.630000003</v>
      </c>
      <c r="H18" s="41">
        <v>0</v>
      </c>
      <c r="I18" s="41">
        <v>0</v>
      </c>
      <c r="J18" s="41">
        <v>2462403.98</v>
      </c>
      <c r="K18" s="41">
        <f t="shared" si="0"/>
        <v>29839011.610000003</v>
      </c>
      <c r="L18" s="12">
        <v>5058175.8</v>
      </c>
      <c r="M18" s="12">
        <v>0</v>
      </c>
      <c r="N18" s="12">
        <v>0</v>
      </c>
      <c r="O18" s="12">
        <v>440345.17</v>
      </c>
      <c r="P18" s="12">
        <v>0</v>
      </c>
      <c r="Q18" s="13">
        <f t="shared" si="1"/>
        <v>5498520.9699999997</v>
      </c>
      <c r="R18" s="12">
        <v>5058175.8</v>
      </c>
      <c r="S18" s="12">
        <v>0</v>
      </c>
      <c r="T18" s="12">
        <v>0</v>
      </c>
      <c r="U18" s="12">
        <v>440345.17</v>
      </c>
      <c r="V18" s="12">
        <v>0</v>
      </c>
      <c r="W18" s="13">
        <f t="shared" si="2"/>
        <v>5498520.9699999997</v>
      </c>
      <c r="X18" s="12">
        <v>5058175.8</v>
      </c>
      <c r="Y18" s="12">
        <v>0</v>
      </c>
      <c r="Z18" s="12">
        <v>0</v>
      </c>
      <c r="AA18" s="12">
        <v>440345.17</v>
      </c>
      <c r="AB18" s="13">
        <f t="shared" si="3"/>
        <v>5498520.9699999997</v>
      </c>
      <c r="AC18" s="13">
        <f t="shared" si="4"/>
        <v>16495562.91</v>
      </c>
      <c r="AD18" s="12">
        <v>1488649.7779999971</v>
      </c>
      <c r="AE18" s="12">
        <v>0</v>
      </c>
      <c r="AF18" s="12">
        <v>0</v>
      </c>
      <c r="AG18" s="12">
        <v>390836.86199999979</v>
      </c>
      <c r="AH18" s="13">
        <f t="shared" si="5"/>
        <v>1879486.6399999969</v>
      </c>
      <c r="AI18" s="12">
        <v>100</v>
      </c>
      <c r="AJ18" s="12">
        <v>0</v>
      </c>
      <c r="AK18" s="12">
        <v>0</v>
      </c>
      <c r="AL18" s="12">
        <v>100</v>
      </c>
      <c r="AM18" s="13">
        <f t="shared" si="6"/>
        <v>200</v>
      </c>
      <c r="AN18" s="12">
        <v>100</v>
      </c>
      <c r="AO18" s="12">
        <v>0</v>
      </c>
      <c r="AP18" s="12">
        <v>0</v>
      </c>
      <c r="AQ18" s="30">
        <v>100</v>
      </c>
      <c r="AR18" s="13">
        <v>200</v>
      </c>
      <c r="AS18" s="13">
        <f t="shared" si="7"/>
        <v>1879886.6399999969</v>
      </c>
      <c r="AT18" s="8">
        <f t="shared" si="8"/>
        <v>48214461.159999996</v>
      </c>
    </row>
    <row r="19" spans="1:46" ht="38.25" customHeight="1" x14ac:dyDescent="0.25">
      <c r="A19" s="14">
        <v>6</v>
      </c>
      <c r="B19" s="14" t="s">
        <v>16</v>
      </c>
      <c r="C19" s="14" t="s">
        <v>145</v>
      </c>
      <c r="D19" s="16" t="s">
        <v>146</v>
      </c>
      <c r="E19" s="14">
        <v>4283929</v>
      </c>
      <c r="F19" s="11">
        <v>138859.12000000011</v>
      </c>
      <c r="G19" s="41">
        <v>61797733.969999999</v>
      </c>
      <c r="H19" s="41">
        <v>936625.20000000007</v>
      </c>
      <c r="I19" s="41">
        <v>0</v>
      </c>
      <c r="J19" s="41">
        <v>13139295.050000001</v>
      </c>
      <c r="K19" s="41">
        <f t="shared" si="0"/>
        <v>75873654.219999999</v>
      </c>
      <c r="L19" s="12">
        <v>14265193.01</v>
      </c>
      <c r="M19" s="12">
        <v>331021.61</v>
      </c>
      <c r="N19" s="12">
        <v>0</v>
      </c>
      <c r="O19" s="12">
        <v>2204732.17</v>
      </c>
      <c r="P19" s="12">
        <v>0</v>
      </c>
      <c r="Q19" s="13">
        <f t="shared" si="1"/>
        <v>16800946.789999999</v>
      </c>
      <c r="R19" s="12">
        <v>14265193.01</v>
      </c>
      <c r="S19" s="12">
        <v>331021.61</v>
      </c>
      <c r="T19" s="12">
        <v>0</v>
      </c>
      <c r="U19" s="12">
        <v>2204732.17</v>
      </c>
      <c r="V19" s="12">
        <v>0</v>
      </c>
      <c r="W19" s="13">
        <f t="shared" si="2"/>
        <v>16800946.789999999</v>
      </c>
      <c r="X19" s="12">
        <v>14265193.01</v>
      </c>
      <c r="Y19" s="12">
        <v>331021.61</v>
      </c>
      <c r="Z19" s="12">
        <v>0</v>
      </c>
      <c r="AA19" s="12">
        <v>2204732.17</v>
      </c>
      <c r="AB19" s="13">
        <f t="shared" si="3"/>
        <v>16800946.789999999</v>
      </c>
      <c r="AC19" s="13">
        <f t="shared" si="4"/>
        <v>50402840.369999997</v>
      </c>
      <c r="AD19" s="12">
        <v>4486335.7755000032</v>
      </c>
      <c r="AE19" s="12">
        <v>89008.876600000003</v>
      </c>
      <c r="AF19" s="12">
        <v>0</v>
      </c>
      <c r="AG19" s="12">
        <v>586118.13790000137</v>
      </c>
      <c r="AH19" s="13">
        <f t="shared" si="5"/>
        <v>5161462.7900000047</v>
      </c>
      <c r="AI19" s="12">
        <v>100</v>
      </c>
      <c r="AJ19" s="12">
        <v>100</v>
      </c>
      <c r="AK19" s="12">
        <v>0</v>
      </c>
      <c r="AL19" s="12">
        <v>100</v>
      </c>
      <c r="AM19" s="13">
        <f t="shared" si="6"/>
        <v>300</v>
      </c>
      <c r="AN19" s="12">
        <v>100</v>
      </c>
      <c r="AO19" s="12">
        <v>100</v>
      </c>
      <c r="AP19" s="12">
        <v>0</v>
      </c>
      <c r="AQ19" s="30">
        <v>100</v>
      </c>
      <c r="AR19" s="13">
        <v>300</v>
      </c>
      <c r="AS19" s="13">
        <f t="shared" si="7"/>
        <v>5162062.7900000047</v>
      </c>
      <c r="AT19" s="8">
        <f t="shared" si="8"/>
        <v>131577416.50000001</v>
      </c>
    </row>
    <row r="20" spans="1:46" x14ac:dyDescent="0.25">
      <c r="A20" s="14">
        <v>35</v>
      </c>
      <c r="B20" s="14" t="s">
        <v>17</v>
      </c>
      <c r="C20" s="14" t="s">
        <v>147</v>
      </c>
      <c r="D20" s="16" t="s">
        <v>148</v>
      </c>
      <c r="E20" s="14">
        <v>4204003</v>
      </c>
      <c r="F20" s="11">
        <v>0</v>
      </c>
      <c r="G20" s="41">
        <v>101335795.62</v>
      </c>
      <c r="H20" s="41">
        <v>714674.5</v>
      </c>
      <c r="I20" s="41">
        <v>0</v>
      </c>
      <c r="J20" s="41">
        <v>14916952.639999999</v>
      </c>
      <c r="K20" s="41">
        <f t="shared" si="0"/>
        <v>116967422.76000001</v>
      </c>
      <c r="L20" s="12">
        <v>19266116.050000001</v>
      </c>
      <c r="M20" s="12">
        <v>145098.93</v>
      </c>
      <c r="N20" s="12">
        <v>0</v>
      </c>
      <c r="O20" s="12">
        <v>2514583.27</v>
      </c>
      <c r="P20" s="12">
        <v>147974.72999999998</v>
      </c>
      <c r="Q20" s="13">
        <f t="shared" si="1"/>
        <v>22073772.98</v>
      </c>
      <c r="R20" s="12">
        <v>19350692.272857141</v>
      </c>
      <c r="S20" s="12">
        <v>145098.93</v>
      </c>
      <c r="T20" s="12">
        <v>0</v>
      </c>
      <c r="U20" s="12">
        <v>2514583.27</v>
      </c>
      <c r="V20" s="12">
        <v>0</v>
      </c>
      <c r="W20" s="13">
        <f t="shared" si="2"/>
        <v>22010374.47285714</v>
      </c>
      <c r="X20" s="12">
        <v>18131785.760000002</v>
      </c>
      <c r="Y20" s="12">
        <v>145098.93</v>
      </c>
      <c r="Z20" s="12">
        <v>0</v>
      </c>
      <c r="AA20" s="12">
        <v>2514583.27</v>
      </c>
      <c r="AB20" s="13">
        <f t="shared" si="3"/>
        <v>20791467.960000001</v>
      </c>
      <c r="AC20" s="13">
        <f t="shared" si="4"/>
        <v>64875615.412857138</v>
      </c>
      <c r="AD20" s="12">
        <v>4791527.38</v>
      </c>
      <c r="AE20" s="12">
        <v>127944.08</v>
      </c>
      <c r="AF20" s="12">
        <v>0</v>
      </c>
      <c r="AG20" s="12">
        <v>660900.32999999996</v>
      </c>
      <c r="AH20" s="13">
        <f t="shared" si="5"/>
        <v>5580371.79</v>
      </c>
      <c r="AI20" s="12">
        <v>100</v>
      </c>
      <c r="AJ20" s="12">
        <v>100</v>
      </c>
      <c r="AK20" s="12">
        <v>0</v>
      </c>
      <c r="AL20" s="12">
        <v>100</v>
      </c>
      <c r="AM20" s="13">
        <f t="shared" si="6"/>
        <v>300</v>
      </c>
      <c r="AN20" s="12">
        <v>100</v>
      </c>
      <c r="AO20" s="12">
        <v>100</v>
      </c>
      <c r="AP20" s="12">
        <v>0</v>
      </c>
      <c r="AQ20" s="30">
        <v>100</v>
      </c>
      <c r="AR20" s="13">
        <v>300</v>
      </c>
      <c r="AS20" s="13">
        <f t="shared" si="7"/>
        <v>5580971.79</v>
      </c>
      <c r="AT20" s="8">
        <f t="shared" si="8"/>
        <v>187424009.96285713</v>
      </c>
    </row>
    <row r="21" spans="1:46" ht="45" x14ac:dyDescent="0.25">
      <c r="A21" s="14">
        <v>2</v>
      </c>
      <c r="B21" s="17" t="s">
        <v>18</v>
      </c>
      <c r="C21" s="17" t="s">
        <v>149</v>
      </c>
      <c r="D21" s="16" t="s">
        <v>150</v>
      </c>
      <c r="E21" s="14">
        <v>4204151</v>
      </c>
      <c r="F21" s="11">
        <v>0</v>
      </c>
      <c r="G21" s="41">
        <v>5328366.7200000007</v>
      </c>
      <c r="H21" s="41">
        <v>0</v>
      </c>
      <c r="I21" s="41">
        <v>0</v>
      </c>
      <c r="J21" s="41">
        <v>1802761.3599999999</v>
      </c>
      <c r="K21" s="41">
        <f t="shared" si="0"/>
        <v>7131128.0800000001</v>
      </c>
      <c r="L21" s="12">
        <v>1617888.93</v>
      </c>
      <c r="M21" s="12">
        <v>0</v>
      </c>
      <c r="N21" s="12">
        <v>0</v>
      </c>
      <c r="O21" s="12">
        <v>328382.95</v>
      </c>
      <c r="P21" s="12">
        <v>0</v>
      </c>
      <c r="Q21" s="13">
        <f t="shared" si="1"/>
        <v>1946271.88</v>
      </c>
      <c r="R21" s="12">
        <v>1617888.93</v>
      </c>
      <c r="S21" s="12">
        <v>0</v>
      </c>
      <c r="T21" s="12">
        <v>0</v>
      </c>
      <c r="U21" s="12">
        <v>328382.95</v>
      </c>
      <c r="V21" s="12">
        <v>0</v>
      </c>
      <c r="W21" s="13">
        <f t="shared" si="2"/>
        <v>1946271.88</v>
      </c>
      <c r="X21" s="12">
        <v>1617888.93</v>
      </c>
      <c r="Y21" s="12">
        <v>0</v>
      </c>
      <c r="Z21" s="12">
        <v>0</v>
      </c>
      <c r="AA21" s="12">
        <v>328382.95</v>
      </c>
      <c r="AB21" s="13">
        <f t="shared" si="3"/>
        <v>1946271.88</v>
      </c>
      <c r="AC21" s="13">
        <f t="shared" si="4"/>
        <v>5838815.6399999997</v>
      </c>
      <c r="AD21" s="12">
        <v>1617888.93</v>
      </c>
      <c r="AE21" s="12">
        <v>0</v>
      </c>
      <c r="AF21" s="12">
        <v>0</v>
      </c>
      <c r="AG21" s="12">
        <v>111375.17070000021</v>
      </c>
      <c r="AH21" s="13">
        <f t="shared" si="5"/>
        <v>1729264.1007000001</v>
      </c>
      <c r="AI21" s="12">
        <v>433855.1092999992</v>
      </c>
      <c r="AJ21" s="12">
        <v>0</v>
      </c>
      <c r="AK21" s="12">
        <v>0</v>
      </c>
      <c r="AL21" s="12">
        <v>100</v>
      </c>
      <c r="AM21" s="13">
        <f t="shared" si="6"/>
        <v>433955.1092999992</v>
      </c>
      <c r="AN21" s="12">
        <v>100</v>
      </c>
      <c r="AO21" s="12">
        <v>0</v>
      </c>
      <c r="AP21" s="12">
        <v>0</v>
      </c>
      <c r="AQ21" s="30">
        <v>100</v>
      </c>
      <c r="AR21" s="13">
        <v>200</v>
      </c>
      <c r="AS21" s="13">
        <f t="shared" si="7"/>
        <v>2163419.209999999</v>
      </c>
      <c r="AT21" s="8">
        <f t="shared" si="8"/>
        <v>15133362.929999998</v>
      </c>
    </row>
    <row r="22" spans="1:46" ht="30" x14ac:dyDescent="0.25">
      <c r="A22" s="14">
        <v>3</v>
      </c>
      <c r="B22" s="14" t="s">
        <v>19</v>
      </c>
      <c r="C22" s="14" t="s">
        <v>151</v>
      </c>
      <c r="D22" s="16" t="s">
        <v>152</v>
      </c>
      <c r="E22" s="14">
        <v>4203709</v>
      </c>
      <c r="F22" s="11">
        <v>0</v>
      </c>
      <c r="G22" s="41">
        <v>20533585.93</v>
      </c>
      <c r="H22" s="41">
        <v>259817.49</v>
      </c>
      <c r="I22" s="41">
        <v>174771.18</v>
      </c>
      <c r="J22" s="41">
        <v>10302373.489999998</v>
      </c>
      <c r="K22" s="41">
        <f t="shared" si="0"/>
        <v>31270548.089999996</v>
      </c>
      <c r="L22" s="12">
        <v>5294013.38</v>
      </c>
      <c r="M22" s="12">
        <v>55069.85</v>
      </c>
      <c r="N22" s="12">
        <v>65539.199999999997</v>
      </c>
      <c r="O22" s="12">
        <v>1724050.48</v>
      </c>
      <c r="P22" s="12">
        <v>40891.520000000019</v>
      </c>
      <c r="Q22" s="13">
        <f t="shared" si="1"/>
        <v>7179564.4299999997</v>
      </c>
      <c r="R22" s="12">
        <v>5294013.38</v>
      </c>
      <c r="S22" s="12">
        <v>55069.85</v>
      </c>
      <c r="T22" s="12">
        <v>65539.199999999997</v>
      </c>
      <c r="U22" s="12">
        <v>1724050.48</v>
      </c>
      <c r="V22" s="12">
        <v>0</v>
      </c>
      <c r="W22" s="13">
        <f t="shared" si="2"/>
        <v>7138672.9100000001</v>
      </c>
      <c r="X22" s="12">
        <v>5294013.38</v>
      </c>
      <c r="Y22" s="12">
        <v>55069.85</v>
      </c>
      <c r="Z22" s="12">
        <v>65539.199999999997</v>
      </c>
      <c r="AA22" s="12">
        <v>1724050.48</v>
      </c>
      <c r="AB22" s="13">
        <f t="shared" si="3"/>
        <v>7138672.9100000001</v>
      </c>
      <c r="AC22" s="13">
        <f t="shared" si="4"/>
        <v>21456910.25</v>
      </c>
      <c r="AD22" s="12">
        <v>5294013.38</v>
      </c>
      <c r="AE22" s="12">
        <v>55069.85</v>
      </c>
      <c r="AF22" s="12">
        <v>18909.805</v>
      </c>
      <c r="AG22" s="12">
        <v>453835.32</v>
      </c>
      <c r="AH22" s="13">
        <f t="shared" si="5"/>
        <v>5821828.3549999995</v>
      </c>
      <c r="AI22" s="12">
        <v>1978702.9149000002</v>
      </c>
      <c r="AJ22" s="12">
        <v>35235.634999999995</v>
      </c>
      <c r="AK22" s="12">
        <v>100</v>
      </c>
      <c r="AL22" s="12">
        <v>100</v>
      </c>
      <c r="AM22" s="13">
        <f t="shared" si="6"/>
        <v>2014138.5499000002</v>
      </c>
      <c r="AN22" s="12">
        <v>100</v>
      </c>
      <c r="AO22" s="12">
        <v>100</v>
      </c>
      <c r="AP22" s="12">
        <v>100</v>
      </c>
      <c r="AQ22" s="30">
        <v>100</v>
      </c>
      <c r="AR22" s="13">
        <v>400</v>
      </c>
      <c r="AS22" s="13">
        <f t="shared" si="7"/>
        <v>7836366.9048999995</v>
      </c>
      <c r="AT22" s="8">
        <f t="shared" si="8"/>
        <v>60563825.244899996</v>
      </c>
    </row>
    <row r="23" spans="1:46" ht="45" x14ac:dyDescent="0.25">
      <c r="A23" s="14">
        <v>23</v>
      </c>
      <c r="B23" s="17" t="s">
        <v>20</v>
      </c>
      <c r="C23" s="17" t="s">
        <v>153</v>
      </c>
      <c r="D23" s="15" t="s">
        <v>154</v>
      </c>
      <c r="E23" s="14">
        <v>4266308</v>
      </c>
      <c r="F23" s="11">
        <v>184479.98999999976</v>
      </c>
      <c r="G23" s="41">
        <v>17091806.59</v>
      </c>
      <c r="H23" s="41">
        <v>4787895.42</v>
      </c>
      <c r="I23" s="41">
        <v>0</v>
      </c>
      <c r="J23" s="41">
        <v>9637346.0399999991</v>
      </c>
      <c r="K23" s="41">
        <f t="shared" si="0"/>
        <v>31517048.049999997</v>
      </c>
      <c r="L23" s="12">
        <v>4917839.76</v>
      </c>
      <c r="M23" s="12">
        <v>1033704</v>
      </c>
      <c r="N23" s="12">
        <v>0</v>
      </c>
      <c r="O23" s="12">
        <v>1655348.11</v>
      </c>
      <c r="P23" s="12">
        <v>0</v>
      </c>
      <c r="Q23" s="13">
        <f t="shared" si="1"/>
        <v>7606891.8700000001</v>
      </c>
      <c r="R23" s="12">
        <v>4917839.76</v>
      </c>
      <c r="S23" s="12">
        <v>1033704</v>
      </c>
      <c r="T23" s="12">
        <v>0</v>
      </c>
      <c r="U23" s="12">
        <v>1655348.11</v>
      </c>
      <c r="V23" s="12">
        <v>0</v>
      </c>
      <c r="W23" s="13">
        <f t="shared" si="2"/>
        <v>7606891.8700000001</v>
      </c>
      <c r="X23" s="12">
        <v>4917839.76</v>
      </c>
      <c r="Y23" s="12">
        <v>1033704</v>
      </c>
      <c r="Z23" s="12">
        <v>0</v>
      </c>
      <c r="AA23" s="12">
        <v>1655348.11</v>
      </c>
      <c r="AB23" s="13">
        <f t="shared" si="3"/>
        <v>7606891.8700000001</v>
      </c>
      <c r="AC23" s="13">
        <f t="shared" si="4"/>
        <v>22820675.609999999</v>
      </c>
      <c r="AD23" s="12">
        <v>4917839.76</v>
      </c>
      <c r="AE23" s="12">
        <v>1033704</v>
      </c>
      <c r="AF23" s="12">
        <v>0</v>
      </c>
      <c r="AG23" s="12">
        <v>804132.88570000173</v>
      </c>
      <c r="AH23" s="13">
        <f t="shared" si="5"/>
        <v>6755676.6457000012</v>
      </c>
      <c r="AI23" s="12">
        <v>2134979.2618248072</v>
      </c>
      <c r="AJ23" s="12">
        <v>664154.77179999859</v>
      </c>
      <c r="AK23" s="12">
        <v>0</v>
      </c>
      <c r="AL23" s="12">
        <v>100</v>
      </c>
      <c r="AM23" s="13">
        <f t="shared" si="6"/>
        <v>2799234.0336248055</v>
      </c>
      <c r="AN23" s="12">
        <v>100</v>
      </c>
      <c r="AO23" s="12">
        <v>100</v>
      </c>
      <c r="AP23" s="12">
        <v>0</v>
      </c>
      <c r="AQ23" s="30">
        <v>100</v>
      </c>
      <c r="AR23" s="13">
        <v>300</v>
      </c>
      <c r="AS23" s="13">
        <f t="shared" si="7"/>
        <v>9555210.6793248057</v>
      </c>
      <c r="AT23" s="8">
        <f t="shared" si="8"/>
        <v>64077414.329324797</v>
      </c>
    </row>
    <row r="24" spans="1:46" ht="30" x14ac:dyDescent="0.25">
      <c r="A24" s="14">
        <v>31</v>
      </c>
      <c r="B24" s="17" t="s">
        <v>21</v>
      </c>
      <c r="C24" s="17" t="s">
        <v>155</v>
      </c>
      <c r="D24" s="16" t="s">
        <v>156</v>
      </c>
      <c r="E24" s="14">
        <v>5062357</v>
      </c>
      <c r="F24" s="11">
        <v>0</v>
      </c>
      <c r="G24" s="41">
        <v>17287556.82</v>
      </c>
      <c r="H24" s="41">
        <v>0</v>
      </c>
      <c r="I24" s="41">
        <v>0</v>
      </c>
      <c r="J24" s="41">
        <v>0</v>
      </c>
      <c r="K24" s="41">
        <f t="shared" si="0"/>
        <v>17287556.82</v>
      </c>
      <c r="L24" s="12">
        <v>3140539.04</v>
      </c>
      <c r="M24" s="12">
        <v>0</v>
      </c>
      <c r="N24" s="12">
        <v>0</v>
      </c>
      <c r="O24" s="12">
        <v>0</v>
      </c>
      <c r="P24" s="12">
        <v>0</v>
      </c>
      <c r="Q24" s="13">
        <f t="shared" si="1"/>
        <v>3140539.04</v>
      </c>
      <c r="R24" s="12">
        <v>3556650.68</v>
      </c>
      <c r="S24" s="12">
        <v>0</v>
      </c>
      <c r="T24" s="12">
        <v>0</v>
      </c>
      <c r="U24" s="12">
        <v>0</v>
      </c>
      <c r="V24" s="12">
        <v>0</v>
      </c>
      <c r="W24" s="13">
        <f t="shared" si="2"/>
        <v>3556650.68</v>
      </c>
      <c r="X24" s="12">
        <v>3140539.04</v>
      </c>
      <c r="Y24" s="12">
        <v>0</v>
      </c>
      <c r="Z24" s="12">
        <v>0</v>
      </c>
      <c r="AA24" s="12">
        <v>0</v>
      </c>
      <c r="AB24" s="13">
        <f t="shared" si="3"/>
        <v>3140539.04</v>
      </c>
      <c r="AC24" s="13">
        <f t="shared" si="4"/>
        <v>9837728.7600000016</v>
      </c>
      <c r="AD24" s="12">
        <v>831905.05791800236</v>
      </c>
      <c r="AE24" s="12">
        <v>0</v>
      </c>
      <c r="AF24" s="12">
        <v>0</v>
      </c>
      <c r="AG24" s="12">
        <v>0</v>
      </c>
      <c r="AH24" s="13">
        <f t="shared" si="5"/>
        <v>831905.05791800236</v>
      </c>
      <c r="AI24" s="12">
        <v>100</v>
      </c>
      <c r="AJ24" s="12">
        <v>0</v>
      </c>
      <c r="AK24" s="12">
        <v>0</v>
      </c>
      <c r="AL24" s="12">
        <v>0</v>
      </c>
      <c r="AM24" s="13">
        <f t="shared" si="6"/>
        <v>100</v>
      </c>
      <c r="AN24" s="12">
        <v>100</v>
      </c>
      <c r="AO24" s="12">
        <v>0</v>
      </c>
      <c r="AP24" s="12">
        <v>0</v>
      </c>
      <c r="AQ24" s="30">
        <v>0</v>
      </c>
      <c r="AR24" s="13">
        <v>100</v>
      </c>
      <c r="AS24" s="13">
        <f t="shared" si="7"/>
        <v>832105.05791800236</v>
      </c>
      <c r="AT24" s="8">
        <f t="shared" si="8"/>
        <v>27957390.637918003</v>
      </c>
    </row>
    <row r="25" spans="1:46" x14ac:dyDescent="0.25">
      <c r="A25" s="14">
        <v>26</v>
      </c>
      <c r="B25" s="14" t="s">
        <v>22</v>
      </c>
      <c r="C25" s="14" t="s">
        <v>157</v>
      </c>
      <c r="D25" s="16" t="s">
        <v>158</v>
      </c>
      <c r="E25" s="14">
        <v>4192960</v>
      </c>
      <c r="F25" s="11">
        <v>6241.9400000000605</v>
      </c>
      <c r="G25" s="41">
        <v>17639115.240000002</v>
      </c>
      <c r="H25" s="41">
        <v>0</v>
      </c>
      <c r="I25" s="41">
        <v>0</v>
      </c>
      <c r="J25" s="41">
        <v>5887682.0600000005</v>
      </c>
      <c r="K25" s="41">
        <f t="shared" si="0"/>
        <v>23526797.300000004</v>
      </c>
      <c r="L25" s="12">
        <v>3014295.21</v>
      </c>
      <c r="M25" s="12">
        <v>0</v>
      </c>
      <c r="N25" s="12">
        <v>0</v>
      </c>
      <c r="O25" s="12">
        <v>988176.93</v>
      </c>
      <c r="P25" s="12">
        <v>47077.069999999949</v>
      </c>
      <c r="Q25" s="13">
        <f t="shared" si="1"/>
        <v>4049549.21</v>
      </c>
      <c r="R25" s="12">
        <v>3014295.21</v>
      </c>
      <c r="S25" s="12">
        <v>0</v>
      </c>
      <c r="T25" s="12">
        <v>0</v>
      </c>
      <c r="U25" s="12">
        <v>988176.93</v>
      </c>
      <c r="V25" s="12">
        <v>169205.07</v>
      </c>
      <c r="W25" s="13">
        <f t="shared" si="2"/>
        <v>4171677.21</v>
      </c>
      <c r="X25" s="12">
        <v>3014295.21</v>
      </c>
      <c r="Y25" s="12">
        <v>0</v>
      </c>
      <c r="Z25" s="12">
        <v>0</v>
      </c>
      <c r="AA25" s="12">
        <v>988176.93</v>
      </c>
      <c r="AB25" s="13">
        <f t="shared" si="3"/>
        <v>4002472.14</v>
      </c>
      <c r="AC25" s="13">
        <f t="shared" si="4"/>
        <v>12223698.560000001</v>
      </c>
      <c r="AD25" s="12">
        <v>795168.46439999738</v>
      </c>
      <c r="AE25" s="12">
        <v>0</v>
      </c>
      <c r="AF25" s="12">
        <v>0</v>
      </c>
      <c r="AG25" s="12">
        <v>265056.15500000003</v>
      </c>
      <c r="AH25" s="13">
        <f t="shared" si="5"/>
        <v>1060224.6193999974</v>
      </c>
      <c r="AI25" s="12">
        <v>100</v>
      </c>
      <c r="AJ25" s="12">
        <v>0</v>
      </c>
      <c r="AK25" s="12">
        <v>0</v>
      </c>
      <c r="AL25" s="12">
        <v>100</v>
      </c>
      <c r="AM25" s="13">
        <f t="shared" si="6"/>
        <v>200</v>
      </c>
      <c r="AN25" s="12">
        <v>100</v>
      </c>
      <c r="AO25" s="12">
        <v>0</v>
      </c>
      <c r="AP25" s="12">
        <v>0</v>
      </c>
      <c r="AQ25" s="30">
        <v>100</v>
      </c>
      <c r="AR25" s="13">
        <v>200</v>
      </c>
      <c r="AS25" s="13">
        <f t="shared" si="7"/>
        <v>1060624.6193999974</v>
      </c>
      <c r="AT25" s="8">
        <f t="shared" si="8"/>
        <v>36817362.419399999</v>
      </c>
    </row>
    <row r="26" spans="1:46" ht="45" x14ac:dyDescent="0.25">
      <c r="A26" s="14">
        <v>39</v>
      </c>
      <c r="B26" s="14" t="s">
        <v>23</v>
      </c>
      <c r="C26" s="14" t="s">
        <v>159</v>
      </c>
      <c r="D26" s="16" t="s">
        <v>160</v>
      </c>
      <c r="E26" s="14">
        <v>4266006</v>
      </c>
      <c r="F26" s="11">
        <v>0</v>
      </c>
      <c r="G26" s="41">
        <v>0</v>
      </c>
      <c r="H26" s="41">
        <v>10377511.309999999</v>
      </c>
      <c r="I26" s="41">
        <v>0</v>
      </c>
      <c r="J26" s="41">
        <v>3286870.67</v>
      </c>
      <c r="K26" s="41">
        <f t="shared" si="0"/>
        <v>13664381.979999999</v>
      </c>
      <c r="L26" s="12">
        <v>0</v>
      </c>
      <c r="M26" s="12">
        <v>2373307.04</v>
      </c>
      <c r="N26" s="12">
        <v>0</v>
      </c>
      <c r="O26" s="12">
        <v>563379.35</v>
      </c>
      <c r="P26" s="12">
        <v>0</v>
      </c>
      <c r="Q26" s="13">
        <f t="shared" si="1"/>
        <v>2936686.39</v>
      </c>
      <c r="R26" s="12">
        <v>0</v>
      </c>
      <c r="S26" s="12">
        <v>2373307.04</v>
      </c>
      <c r="T26" s="12">
        <v>0</v>
      </c>
      <c r="U26" s="12">
        <v>563379.35</v>
      </c>
      <c r="V26" s="12">
        <v>0</v>
      </c>
      <c r="W26" s="13">
        <f t="shared" si="2"/>
        <v>2936686.39</v>
      </c>
      <c r="X26" s="12">
        <v>0</v>
      </c>
      <c r="Y26" s="12">
        <v>2373307.04</v>
      </c>
      <c r="Z26" s="12">
        <v>0</v>
      </c>
      <c r="AA26" s="12">
        <v>563379.35</v>
      </c>
      <c r="AB26" s="13">
        <f t="shared" si="3"/>
        <v>2936686.39</v>
      </c>
      <c r="AC26" s="13">
        <f t="shared" si="4"/>
        <v>8810059.1699999999</v>
      </c>
      <c r="AD26" s="12">
        <v>0</v>
      </c>
      <c r="AE26" s="12">
        <v>2373307.04</v>
      </c>
      <c r="AF26" s="12">
        <v>0</v>
      </c>
      <c r="AG26" s="12">
        <v>147802.14569999999</v>
      </c>
      <c r="AH26" s="13">
        <f t="shared" si="5"/>
        <v>2521109.1857000003</v>
      </c>
      <c r="AI26" s="12">
        <v>0</v>
      </c>
      <c r="AJ26" s="12">
        <v>1634232.7343000006</v>
      </c>
      <c r="AK26" s="12">
        <v>0</v>
      </c>
      <c r="AL26" s="12">
        <v>100</v>
      </c>
      <c r="AM26" s="13">
        <f t="shared" si="6"/>
        <v>1634332.7343000006</v>
      </c>
      <c r="AN26" s="12">
        <v>0</v>
      </c>
      <c r="AO26" s="12">
        <v>100</v>
      </c>
      <c r="AP26" s="12">
        <v>0</v>
      </c>
      <c r="AQ26" s="30">
        <v>100</v>
      </c>
      <c r="AR26" s="13">
        <v>200</v>
      </c>
      <c r="AS26" s="13">
        <f t="shared" si="7"/>
        <v>4155641.9200000009</v>
      </c>
      <c r="AT26" s="8">
        <f t="shared" si="8"/>
        <v>26630083.07</v>
      </c>
    </row>
    <row r="27" spans="1:46" ht="30" x14ac:dyDescent="0.25">
      <c r="A27" s="14">
        <v>7</v>
      </c>
      <c r="B27" s="14" t="s">
        <v>24</v>
      </c>
      <c r="C27" s="14" t="s">
        <v>161</v>
      </c>
      <c r="D27" s="16" t="s">
        <v>162</v>
      </c>
      <c r="E27" s="14">
        <v>4204178</v>
      </c>
      <c r="F27" s="11">
        <v>0</v>
      </c>
      <c r="G27" s="41">
        <v>31157867.980000004</v>
      </c>
      <c r="H27" s="41">
        <v>1848993.73</v>
      </c>
      <c r="I27" s="41">
        <v>0</v>
      </c>
      <c r="J27" s="41">
        <v>2773202.9800000004</v>
      </c>
      <c r="K27" s="41">
        <f t="shared" si="0"/>
        <v>35780064.690000005</v>
      </c>
      <c r="L27" s="12">
        <v>6266479.7599999998</v>
      </c>
      <c r="M27" s="12">
        <v>353659.67</v>
      </c>
      <c r="N27" s="12">
        <v>0</v>
      </c>
      <c r="O27" s="12">
        <v>726423.93</v>
      </c>
      <c r="P27" s="12">
        <v>0</v>
      </c>
      <c r="Q27" s="13">
        <f t="shared" si="1"/>
        <v>7346563.3599999994</v>
      </c>
      <c r="R27" s="12">
        <v>6266479.7599999998</v>
      </c>
      <c r="S27" s="12">
        <v>353659.67</v>
      </c>
      <c r="T27" s="12">
        <v>0</v>
      </c>
      <c r="U27" s="12">
        <v>726423.93</v>
      </c>
      <c r="V27" s="12">
        <v>0</v>
      </c>
      <c r="W27" s="13">
        <f t="shared" si="2"/>
        <v>7346563.3599999994</v>
      </c>
      <c r="X27" s="12">
        <v>6266479.7599999998</v>
      </c>
      <c r="Y27" s="12">
        <v>353659.67</v>
      </c>
      <c r="Z27" s="12">
        <v>0</v>
      </c>
      <c r="AA27" s="12">
        <v>726423.93</v>
      </c>
      <c r="AB27" s="13">
        <f t="shared" si="3"/>
        <v>7346563.3599999994</v>
      </c>
      <c r="AC27" s="13">
        <f t="shared" si="4"/>
        <v>22039690.079999998</v>
      </c>
      <c r="AD27" s="12">
        <v>6266479.7599999998</v>
      </c>
      <c r="AE27" s="12">
        <v>353659.67</v>
      </c>
      <c r="AF27" s="12">
        <v>0</v>
      </c>
      <c r="AG27" s="12">
        <v>726423.93000000017</v>
      </c>
      <c r="AH27" s="13">
        <f t="shared" si="5"/>
        <v>7346563.3599999994</v>
      </c>
      <c r="AI27" s="12">
        <v>4383602.9298491962</v>
      </c>
      <c r="AJ27" s="12">
        <v>24282.665499999915</v>
      </c>
      <c r="AK27" s="12">
        <v>0</v>
      </c>
      <c r="AL27" s="12">
        <v>726423.93</v>
      </c>
      <c r="AM27" s="13">
        <f t="shared" si="6"/>
        <v>5134309.525349196</v>
      </c>
      <c r="AN27" s="12">
        <v>100</v>
      </c>
      <c r="AO27" s="12">
        <v>100</v>
      </c>
      <c r="AP27" s="12">
        <v>0</v>
      </c>
      <c r="AQ27" s="30">
        <v>332809.99099999934</v>
      </c>
      <c r="AR27" s="13">
        <v>333009.99099999934</v>
      </c>
      <c r="AS27" s="13">
        <f t="shared" si="7"/>
        <v>12813882.876349194</v>
      </c>
      <c r="AT27" s="8">
        <f t="shared" si="8"/>
        <v>70633637.646349192</v>
      </c>
    </row>
    <row r="28" spans="1:46" ht="30" x14ac:dyDescent="0.25">
      <c r="A28" s="14">
        <v>34</v>
      </c>
      <c r="B28" s="14" t="s">
        <v>25</v>
      </c>
      <c r="C28" s="14" t="s">
        <v>163</v>
      </c>
      <c r="D28" s="16" t="s">
        <v>164</v>
      </c>
      <c r="E28" s="14">
        <v>4340650</v>
      </c>
      <c r="F28" s="11">
        <v>11026.17</v>
      </c>
      <c r="G28" s="41">
        <v>0</v>
      </c>
      <c r="H28" s="41">
        <v>5757939.1300000008</v>
      </c>
      <c r="I28" s="41">
        <v>1427516.0219000001</v>
      </c>
      <c r="J28" s="41">
        <v>482863.73000000004</v>
      </c>
      <c r="K28" s="41">
        <f t="shared" si="0"/>
        <v>7668318.8819000013</v>
      </c>
      <c r="L28" s="12">
        <v>0</v>
      </c>
      <c r="M28" s="12">
        <v>1554183.29</v>
      </c>
      <c r="N28" s="12">
        <v>436928</v>
      </c>
      <c r="O28" s="12">
        <v>103755.53</v>
      </c>
      <c r="P28" s="12">
        <v>0</v>
      </c>
      <c r="Q28" s="13">
        <f t="shared" si="1"/>
        <v>2094866.82</v>
      </c>
      <c r="R28" s="12">
        <v>0</v>
      </c>
      <c r="S28" s="12">
        <v>1554183.29</v>
      </c>
      <c r="T28" s="12">
        <v>436928</v>
      </c>
      <c r="U28" s="12">
        <v>103755.53</v>
      </c>
      <c r="V28" s="12">
        <v>0</v>
      </c>
      <c r="W28" s="13">
        <f t="shared" si="2"/>
        <v>2094866.82</v>
      </c>
      <c r="X28" s="12">
        <v>0</v>
      </c>
      <c r="Y28" s="12">
        <v>1554183.29</v>
      </c>
      <c r="Z28" s="12">
        <v>436928</v>
      </c>
      <c r="AA28" s="12">
        <v>103755.53</v>
      </c>
      <c r="AB28" s="13">
        <f t="shared" si="3"/>
        <v>2094866.82</v>
      </c>
      <c r="AC28" s="13">
        <f t="shared" si="4"/>
        <v>6284600.46</v>
      </c>
      <c r="AD28" s="12">
        <v>0</v>
      </c>
      <c r="AE28" s="12">
        <v>1554183.29</v>
      </c>
      <c r="AF28" s="12">
        <v>436928</v>
      </c>
      <c r="AG28" s="12">
        <v>85736.769499999995</v>
      </c>
      <c r="AH28" s="13">
        <f t="shared" si="5"/>
        <v>2076848.0595</v>
      </c>
      <c r="AI28" s="12">
        <v>0</v>
      </c>
      <c r="AJ28" s="12">
        <v>1554183.29</v>
      </c>
      <c r="AK28" s="12">
        <v>436928</v>
      </c>
      <c r="AL28" s="12">
        <v>100</v>
      </c>
      <c r="AM28" s="13">
        <f t="shared" si="6"/>
        <v>1991211.29</v>
      </c>
      <c r="AN28" s="12">
        <v>0</v>
      </c>
      <c r="AO28" s="12">
        <v>546341.05859999824</v>
      </c>
      <c r="AP28" s="12">
        <v>436928</v>
      </c>
      <c r="AQ28" s="30">
        <v>100</v>
      </c>
      <c r="AR28" s="13">
        <v>983369.05859999824</v>
      </c>
      <c r="AS28" s="13">
        <f t="shared" si="7"/>
        <v>5051428.4080999978</v>
      </c>
      <c r="AT28" s="8">
        <f t="shared" si="8"/>
        <v>19015373.919999998</v>
      </c>
    </row>
    <row r="29" spans="1:46" ht="30" x14ac:dyDescent="0.25">
      <c r="A29" s="14">
        <v>33</v>
      </c>
      <c r="B29" s="17" t="s">
        <v>26</v>
      </c>
      <c r="C29" s="17" t="s">
        <v>165</v>
      </c>
      <c r="D29" s="16" t="s">
        <v>166</v>
      </c>
      <c r="E29" s="14">
        <v>4183164</v>
      </c>
      <c r="F29" s="11">
        <v>46531.51</v>
      </c>
      <c r="G29" s="41">
        <v>29669556.52</v>
      </c>
      <c r="H29" s="41">
        <v>0</v>
      </c>
      <c r="I29" s="41">
        <v>0</v>
      </c>
      <c r="J29" s="41">
        <v>3173235.49</v>
      </c>
      <c r="K29" s="41">
        <f t="shared" si="0"/>
        <v>32842792.009999998</v>
      </c>
      <c r="L29" s="12">
        <v>4936374.03</v>
      </c>
      <c r="M29" s="12">
        <v>0</v>
      </c>
      <c r="N29" s="12">
        <v>0</v>
      </c>
      <c r="O29" s="12">
        <v>477781.64</v>
      </c>
      <c r="P29" s="12">
        <v>111920.36</v>
      </c>
      <c r="Q29" s="13">
        <f t="shared" si="1"/>
        <v>5526076.0300000003</v>
      </c>
      <c r="R29" s="12">
        <v>4936374.03</v>
      </c>
      <c r="S29" s="12">
        <v>0</v>
      </c>
      <c r="T29" s="12">
        <v>0</v>
      </c>
      <c r="U29" s="12">
        <v>477781.64</v>
      </c>
      <c r="V29" s="12">
        <v>125702.36</v>
      </c>
      <c r="W29" s="13">
        <f t="shared" si="2"/>
        <v>5539858.0300000003</v>
      </c>
      <c r="X29" s="12">
        <v>4936374.03</v>
      </c>
      <c r="Y29" s="12">
        <v>0</v>
      </c>
      <c r="Z29" s="12">
        <v>0</v>
      </c>
      <c r="AA29" s="12">
        <v>477781.64</v>
      </c>
      <c r="AB29" s="13">
        <f t="shared" si="3"/>
        <v>5414155.6699999999</v>
      </c>
      <c r="AC29" s="13">
        <f t="shared" si="4"/>
        <v>16480089.73</v>
      </c>
      <c r="AD29" s="12">
        <v>2339849.9738520049</v>
      </c>
      <c r="AE29" s="12">
        <v>0</v>
      </c>
      <c r="AF29" s="12">
        <v>0</v>
      </c>
      <c r="AG29" s="12">
        <v>129075.20279999998</v>
      </c>
      <c r="AH29" s="13">
        <f t="shared" si="5"/>
        <v>2468925.1766520049</v>
      </c>
      <c r="AI29" s="12">
        <v>100</v>
      </c>
      <c r="AJ29" s="12">
        <v>0</v>
      </c>
      <c r="AK29" s="12">
        <v>0</v>
      </c>
      <c r="AL29" s="12">
        <v>100</v>
      </c>
      <c r="AM29" s="13">
        <f t="shared" si="6"/>
        <v>200</v>
      </c>
      <c r="AN29" s="12">
        <v>100</v>
      </c>
      <c r="AO29" s="12">
        <v>0</v>
      </c>
      <c r="AP29" s="12">
        <v>0</v>
      </c>
      <c r="AQ29" s="30">
        <v>100</v>
      </c>
      <c r="AR29" s="13">
        <v>200</v>
      </c>
      <c r="AS29" s="13">
        <f t="shared" si="7"/>
        <v>2469325.1766520049</v>
      </c>
      <c r="AT29" s="8">
        <f t="shared" si="8"/>
        <v>51838738.426652007</v>
      </c>
    </row>
    <row r="30" spans="1:46" ht="30" x14ac:dyDescent="0.25">
      <c r="A30" s="14">
        <v>5</v>
      </c>
      <c r="B30" s="14" t="s">
        <v>27</v>
      </c>
      <c r="C30" s="14" t="s">
        <v>167</v>
      </c>
      <c r="D30" s="16" t="s">
        <v>168</v>
      </c>
      <c r="E30" s="14">
        <v>4943871</v>
      </c>
      <c r="F30" s="11">
        <v>0</v>
      </c>
      <c r="G30" s="41">
        <v>56435779.810000002</v>
      </c>
      <c r="H30" s="41">
        <v>4003460.44</v>
      </c>
      <c r="I30" s="41">
        <v>0</v>
      </c>
      <c r="J30" s="41">
        <v>1725276.21</v>
      </c>
      <c r="K30" s="41">
        <f t="shared" si="0"/>
        <v>62164516.460000001</v>
      </c>
      <c r="L30" s="12">
        <v>9241383.5099999998</v>
      </c>
      <c r="M30" s="12">
        <v>861480.41</v>
      </c>
      <c r="N30" s="12">
        <v>0</v>
      </c>
      <c r="O30" s="12">
        <v>268116.60000000003</v>
      </c>
      <c r="P30" s="12">
        <v>83680.399999999965</v>
      </c>
      <c r="Q30" s="13">
        <f t="shared" si="1"/>
        <v>10454660.92</v>
      </c>
      <c r="R30" s="12">
        <v>9241383.5099999998</v>
      </c>
      <c r="S30" s="12">
        <v>861480.41</v>
      </c>
      <c r="T30" s="12">
        <v>0</v>
      </c>
      <c r="U30" s="12">
        <v>268116.60000000003</v>
      </c>
      <c r="V30" s="12">
        <v>17824.399999999965</v>
      </c>
      <c r="W30" s="13">
        <f t="shared" si="2"/>
        <v>10388804.92</v>
      </c>
      <c r="X30" s="12">
        <v>9241383.5099999998</v>
      </c>
      <c r="Y30" s="12">
        <v>861480.41</v>
      </c>
      <c r="Z30" s="12">
        <v>0</v>
      </c>
      <c r="AA30" s="12">
        <v>268116.60000000003</v>
      </c>
      <c r="AB30" s="13">
        <f t="shared" si="3"/>
        <v>10370980.52</v>
      </c>
      <c r="AC30" s="13">
        <f t="shared" si="4"/>
        <v>31214446.359999999</v>
      </c>
      <c r="AD30" s="12">
        <v>3937379.4219904058</v>
      </c>
      <c r="AE30" s="12">
        <v>861480.41</v>
      </c>
      <c r="AF30" s="12">
        <v>0</v>
      </c>
      <c r="AG30" s="12">
        <v>82415.830799999996</v>
      </c>
      <c r="AH30" s="13">
        <f t="shared" si="5"/>
        <v>4881275.6627904056</v>
      </c>
      <c r="AI30" s="12">
        <v>100</v>
      </c>
      <c r="AJ30" s="12">
        <v>523006.69546666613</v>
      </c>
      <c r="AK30" s="12">
        <v>0</v>
      </c>
      <c r="AL30" s="12">
        <v>100</v>
      </c>
      <c r="AM30" s="13">
        <f t="shared" si="6"/>
        <v>523206.69546666613</v>
      </c>
      <c r="AN30" s="12">
        <v>100</v>
      </c>
      <c r="AO30" s="12">
        <v>100</v>
      </c>
      <c r="AP30" s="12">
        <v>0</v>
      </c>
      <c r="AQ30" s="30">
        <v>100</v>
      </c>
      <c r="AR30" s="13">
        <v>300</v>
      </c>
      <c r="AS30" s="13">
        <f t="shared" si="7"/>
        <v>5404782.358257072</v>
      </c>
      <c r="AT30" s="8">
        <f t="shared" si="8"/>
        <v>98783745.178257063</v>
      </c>
    </row>
    <row r="31" spans="1:46" ht="30" x14ac:dyDescent="0.25">
      <c r="A31" s="14">
        <v>16</v>
      </c>
      <c r="B31" s="14" t="s">
        <v>28</v>
      </c>
      <c r="C31" s="14" t="s">
        <v>169</v>
      </c>
      <c r="D31" s="15" t="s">
        <v>170</v>
      </c>
      <c r="E31" s="14">
        <v>7548010</v>
      </c>
      <c r="F31" s="11">
        <v>0</v>
      </c>
      <c r="G31" s="41">
        <v>15842484.08</v>
      </c>
      <c r="H31" s="41">
        <v>284155.54149999999</v>
      </c>
      <c r="I31" s="41">
        <v>0</v>
      </c>
      <c r="J31" s="41">
        <v>577519.77</v>
      </c>
      <c r="K31" s="41">
        <f t="shared" si="0"/>
        <v>16704159.3915</v>
      </c>
      <c r="L31" s="12">
        <v>2568785.8199999998</v>
      </c>
      <c r="M31" s="12">
        <v>87408.99</v>
      </c>
      <c r="N31" s="12">
        <v>0</v>
      </c>
      <c r="O31" s="12">
        <v>100369.48</v>
      </c>
      <c r="P31" s="12">
        <v>0</v>
      </c>
      <c r="Q31" s="13">
        <f t="shared" si="1"/>
        <v>2756564.29</v>
      </c>
      <c r="R31" s="12">
        <v>2568785.8199999998</v>
      </c>
      <c r="S31" s="12">
        <v>87408.99</v>
      </c>
      <c r="T31" s="12">
        <v>0</v>
      </c>
      <c r="U31" s="12">
        <v>100369.48</v>
      </c>
      <c r="V31" s="12">
        <v>0</v>
      </c>
      <c r="W31" s="13">
        <f t="shared" si="2"/>
        <v>2756564.29</v>
      </c>
      <c r="X31" s="12">
        <v>2568785.8199999998</v>
      </c>
      <c r="Y31" s="12">
        <v>87408.99</v>
      </c>
      <c r="Z31" s="12">
        <v>0</v>
      </c>
      <c r="AA31" s="12">
        <v>100369.48</v>
      </c>
      <c r="AB31" s="13">
        <f t="shared" si="3"/>
        <v>2756564.29</v>
      </c>
      <c r="AC31" s="13">
        <f t="shared" si="4"/>
        <v>8269692.8700000001</v>
      </c>
      <c r="AD31" s="12">
        <v>2358852.8992600017</v>
      </c>
      <c r="AE31" s="12">
        <v>87408.99</v>
      </c>
      <c r="AF31" s="12">
        <v>0</v>
      </c>
      <c r="AG31" s="12">
        <v>69449.222000000009</v>
      </c>
      <c r="AH31" s="13">
        <f t="shared" si="5"/>
        <v>2515711.111260002</v>
      </c>
      <c r="AI31" s="12">
        <v>100</v>
      </c>
      <c r="AJ31" s="12">
        <v>87408.99</v>
      </c>
      <c r="AK31" s="12">
        <v>0</v>
      </c>
      <c r="AL31" s="12">
        <v>100</v>
      </c>
      <c r="AM31" s="13">
        <f t="shared" si="6"/>
        <v>87608.99</v>
      </c>
      <c r="AN31" s="12">
        <v>100</v>
      </c>
      <c r="AO31" s="12">
        <v>87408.99</v>
      </c>
      <c r="AP31" s="12">
        <v>0</v>
      </c>
      <c r="AQ31" s="30">
        <v>100</v>
      </c>
      <c r="AR31" s="13">
        <v>87608.99</v>
      </c>
      <c r="AS31" s="13">
        <f t="shared" si="7"/>
        <v>2690929.0912600025</v>
      </c>
      <c r="AT31" s="8">
        <f t="shared" si="8"/>
        <v>27664781.352760002</v>
      </c>
    </row>
    <row r="32" spans="1:46" ht="30" x14ac:dyDescent="0.25">
      <c r="A32" s="14">
        <v>1</v>
      </c>
      <c r="B32" s="14" t="s">
        <v>29</v>
      </c>
      <c r="C32" s="14" t="s">
        <v>171</v>
      </c>
      <c r="D32" s="18" t="s">
        <v>172</v>
      </c>
      <c r="E32" s="19">
        <v>4316180</v>
      </c>
      <c r="F32" s="11">
        <v>155801.47000000009</v>
      </c>
      <c r="G32" s="41">
        <v>12310368.23</v>
      </c>
      <c r="H32" s="41">
        <v>5171362.3308722218</v>
      </c>
      <c r="I32" s="41">
        <v>218463.99999999997</v>
      </c>
      <c r="J32" s="41">
        <v>6130056.7699999996</v>
      </c>
      <c r="K32" s="41">
        <f t="shared" si="0"/>
        <v>23830251.330872223</v>
      </c>
      <c r="L32" s="12">
        <v>2300441.34</v>
      </c>
      <c r="M32" s="12">
        <v>972193.29</v>
      </c>
      <c r="N32" s="12">
        <v>0</v>
      </c>
      <c r="O32" s="12">
        <v>1096131.94</v>
      </c>
      <c r="P32" s="12">
        <v>0</v>
      </c>
      <c r="Q32" s="13">
        <f t="shared" si="1"/>
        <v>4368766.57</v>
      </c>
      <c r="R32" s="12">
        <v>2300441.34</v>
      </c>
      <c r="S32" s="12">
        <v>972193.29</v>
      </c>
      <c r="T32" s="12">
        <v>0</v>
      </c>
      <c r="U32" s="12">
        <v>1096131.94</v>
      </c>
      <c r="V32" s="12">
        <v>0</v>
      </c>
      <c r="W32" s="13">
        <f t="shared" si="2"/>
        <v>4368766.57</v>
      </c>
      <c r="X32" s="12">
        <v>2300441.34</v>
      </c>
      <c r="Y32" s="12">
        <v>972193.29</v>
      </c>
      <c r="Z32" s="12">
        <v>0</v>
      </c>
      <c r="AA32" s="12">
        <v>1096131.94</v>
      </c>
      <c r="AB32" s="13">
        <f t="shared" si="3"/>
        <v>4368766.57</v>
      </c>
      <c r="AC32" s="13">
        <f t="shared" si="4"/>
        <v>13106299.710000001</v>
      </c>
      <c r="AD32" s="12">
        <v>613344.22250000003</v>
      </c>
      <c r="AE32" s="12">
        <v>972193.29</v>
      </c>
      <c r="AF32" s="12">
        <v>0</v>
      </c>
      <c r="AG32" s="12">
        <v>289313.3125</v>
      </c>
      <c r="AH32" s="13">
        <f t="shared" si="5"/>
        <v>1874850.8250000002</v>
      </c>
      <c r="AI32" s="12">
        <v>100</v>
      </c>
      <c r="AJ32" s="12">
        <v>972193.29</v>
      </c>
      <c r="AK32" s="12">
        <v>0</v>
      </c>
      <c r="AL32" s="12">
        <v>100</v>
      </c>
      <c r="AM32" s="13">
        <f t="shared" si="6"/>
        <v>972393.29</v>
      </c>
      <c r="AN32" s="12">
        <v>100</v>
      </c>
      <c r="AO32" s="12">
        <v>972193.29</v>
      </c>
      <c r="AP32" s="12">
        <v>0</v>
      </c>
      <c r="AQ32" s="30">
        <v>100</v>
      </c>
      <c r="AR32" s="13">
        <v>972393.29</v>
      </c>
      <c r="AS32" s="13">
        <f t="shared" si="7"/>
        <v>3819637.4050000003</v>
      </c>
      <c r="AT32" s="8">
        <f t="shared" si="8"/>
        <v>40911989.915872224</v>
      </c>
    </row>
    <row r="33" spans="1:46" ht="30" x14ac:dyDescent="0.25">
      <c r="A33" s="14">
        <v>37</v>
      </c>
      <c r="B33" s="14" t="s">
        <v>30</v>
      </c>
      <c r="C33" s="14" t="s">
        <v>173</v>
      </c>
      <c r="D33" s="16" t="s">
        <v>174</v>
      </c>
      <c r="E33" s="14">
        <v>4283538</v>
      </c>
      <c r="F33" s="11">
        <v>0</v>
      </c>
      <c r="G33" s="41">
        <v>10640404.129999999</v>
      </c>
      <c r="H33" s="41">
        <v>0</v>
      </c>
      <c r="I33" s="41">
        <v>0</v>
      </c>
      <c r="J33" s="41">
        <v>4681315.1999999993</v>
      </c>
      <c r="K33" s="41">
        <f t="shared" si="0"/>
        <v>15321719.329999998</v>
      </c>
      <c r="L33" s="12">
        <v>2306812.06</v>
      </c>
      <c r="M33" s="12">
        <v>0</v>
      </c>
      <c r="N33" s="12">
        <v>0</v>
      </c>
      <c r="O33" s="12">
        <v>819799.86</v>
      </c>
      <c r="P33" s="12">
        <v>0</v>
      </c>
      <c r="Q33" s="13">
        <f t="shared" si="1"/>
        <v>3126611.92</v>
      </c>
      <c r="R33" s="12">
        <v>2306812.06</v>
      </c>
      <c r="S33" s="12">
        <v>0</v>
      </c>
      <c r="T33" s="12">
        <v>0</v>
      </c>
      <c r="U33" s="12">
        <v>819799.86</v>
      </c>
      <c r="V33" s="12">
        <v>0</v>
      </c>
      <c r="W33" s="13">
        <f t="shared" si="2"/>
        <v>3126611.92</v>
      </c>
      <c r="X33" s="12">
        <v>2306812.06</v>
      </c>
      <c r="Y33" s="12">
        <v>0</v>
      </c>
      <c r="Z33" s="12">
        <v>0</v>
      </c>
      <c r="AA33" s="12">
        <v>819799.86</v>
      </c>
      <c r="AB33" s="13">
        <f t="shared" si="3"/>
        <v>3126611.92</v>
      </c>
      <c r="AC33" s="13">
        <f t="shared" si="4"/>
        <v>9379835.7599999998</v>
      </c>
      <c r="AD33" s="12">
        <v>866516.09044000192</v>
      </c>
      <c r="AE33" s="12">
        <v>0</v>
      </c>
      <c r="AF33" s="12">
        <v>0</v>
      </c>
      <c r="AG33" s="12">
        <v>215336.1262</v>
      </c>
      <c r="AH33" s="13">
        <f t="shared" si="5"/>
        <v>1081852.2166400019</v>
      </c>
      <c r="AI33" s="12">
        <v>100</v>
      </c>
      <c r="AJ33" s="12">
        <v>0</v>
      </c>
      <c r="AK33" s="12">
        <v>0</v>
      </c>
      <c r="AL33" s="12">
        <v>100</v>
      </c>
      <c r="AM33" s="13">
        <f t="shared" si="6"/>
        <v>200</v>
      </c>
      <c r="AN33" s="12">
        <v>100</v>
      </c>
      <c r="AO33" s="12">
        <v>0</v>
      </c>
      <c r="AP33" s="12">
        <v>0</v>
      </c>
      <c r="AQ33" s="30">
        <v>100</v>
      </c>
      <c r="AR33" s="13">
        <v>200</v>
      </c>
      <c r="AS33" s="13">
        <f t="shared" si="7"/>
        <v>1082252.2166400019</v>
      </c>
      <c r="AT33" s="8">
        <f t="shared" si="8"/>
        <v>25783807.306639999</v>
      </c>
    </row>
    <row r="34" spans="1:46" ht="45" x14ac:dyDescent="0.25">
      <c r="A34" s="14">
        <v>12</v>
      </c>
      <c r="B34" s="14" t="s">
        <v>31</v>
      </c>
      <c r="C34" s="14" t="s">
        <v>175</v>
      </c>
      <c r="D34" s="15" t="s">
        <v>176</v>
      </c>
      <c r="E34" s="14">
        <v>4316210</v>
      </c>
      <c r="F34" s="11">
        <v>0</v>
      </c>
      <c r="G34" s="41">
        <v>6873227.9800000004</v>
      </c>
      <c r="H34" s="41">
        <v>1807373.3059999999</v>
      </c>
      <c r="I34" s="41">
        <v>0</v>
      </c>
      <c r="J34" s="41">
        <v>2034742.04</v>
      </c>
      <c r="K34" s="41">
        <f t="shared" si="0"/>
        <v>10715343.326000001</v>
      </c>
      <c r="L34" s="12">
        <v>2723769.33</v>
      </c>
      <c r="M34" s="12">
        <v>553886.81000000006</v>
      </c>
      <c r="N34" s="12">
        <v>0</v>
      </c>
      <c r="O34" s="12">
        <v>373995.96</v>
      </c>
      <c r="P34" s="12">
        <v>0</v>
      </c>
      <c r="Q34" s="13">
        <f t="shared" si="1"/>
        <v>3651652.1</v>
      </c>
      <c r="R34" s="12">
        <v>2723769.33</v>
      </c>
      <c r="S34" s="12">
        <v>553886.81000000006</v>
      </c>
      <c r="T34" s="12">
        <v>0</v>
      </c>
      <c r="U34" s="12">
        <v>373995.96</v>
      </c>
      <c r="V34" s="12">
        <v>0</v>
      </c>
      <c r="W34" s="13">
        <f t="shared" si="2"/>
        <v>3651652.1</v>
      </c>
      <c r="X34" s="12">
        <v>2723769.33</v>
      </c>
      <c r="Y34" s="12">
        <v>553886.81000000006</v>
      </c>
      <c r="Z34" s="12">
        <v>0</v>
      </c>
      <c r="AA34" s="12">
        <v>373995.96</v>
      </c>
      <c r="AB34" s="13">
        <f t="shared" si="3"/>
        <v>3651652.1</v>
      </c>
      <c r="AC34" s="13">
        <f t="shared" si="4"/>
        <v>10954956.300000001</v>
      </c>
      <c r="AD34" s="12">
        <v>2723769.33</v>
      </c>
      <c r="AE34" s="12">
        <v>553886.81000000006</v>
      </c>
      <c r="AF34" s="12">
        <v>0</v>
      </c>
      <c r="AG34" s="12">
        <v>215376.26399999979</v>
      </c>
      <c r="AH34" s="13">
        <f t="shared" si="5"/>
        <v>3493032.4040000001</v>
      </c>
      <c r="AI34" s="12">
        <v>1954045.8266960017</v>
      </c>
      <c r="AJ34" s="12">
        <v>553886.81000000006</v>
      </c>
      <c r="AK34" s="12">
        <v>0</v>
      </c>
      <c r="AL34" s="12">
        <v>100</v>
      </c>
      <c r="AM34" s="13">
        <f t="shared" si="6"/>
        <v>2508032.6366960015</v>
      </c>
      <c r="AN34" s="12">
        <v>100</v>
      </c>
      <c r="AO34" s="12">
        <v>553886.81000000006</v>
      </c>
      <c r="AP34" s="12">
        <v>0</v>
      </c>
      <c r="AQ34" s="30">
        <v>100</v>
      </c>
      <c r="AR34" s="13">
        <v>554086.81000000006</v>
      </c>
      <c r="AS34" s="13">
        <f t="shared" si="7"/>
        <v>6555151.8506960012</v>
      </c>
      <c r="AT34" s="8">
        <f t="shared" si="8"/>
        <v>28225451.476696003</v>
      </c>
    </row>
    <row r="35" spans="1:46" ht="30" x14ac:dyDescent="0.25">
      <c r="A35" s="14">
        <v>14</v>
      </c>
      <c r="B35" s="14" t="s">
        <v>32</v>
      </c>
      <c r="C35" s="14" t="s">
        <v>177</v>
      </c>
      <c r="D35" s="15" t="s">
        <v>178</v>
      </c>
      <c r="E35" s="14">
        <v>4283570</v>
      </c>
      <c r="F35" s="11">
        <v>0</v>
      </c>
      <c r="G35" s="41">
        <v>101884989.66</v>
      </c>
      <c r="H35" s="41">
        <v>2292307.1361833336</v>
      </c>
      <c r="I35" s="41">
        <v>0</v>
      </c>
      <c r="J35" s="41">
        <v>14409942.699999999</v>
      </c>
      <c r="K35" s="41">
        <f t="shared" si="0"/>
        <v>118587239.49618334</v>
      </c>
      <c r="L35" s="12">
        <v>17188741.359999999</v>
      </c>
      <c r="M35" s="12">
        <v>382978.03</v>
      </c>
      <c r="N35" s="12">
        <v>0</v>
      </c>
      <c r="O35" s="12">
        <v>2397332</v>
      </c>
      <c r="P35" s="12">
        <v>123751</v>
      </c>
      <c r="Q35" s="13">
        <f t="shared" si="1"/>
        <v>20092802.390000001</v>
      </c>
      <c r="R35" s="12">
        <v>17180927.29142857</v>
      </c>
      <c r="S35" s="12">
        <v>382978.03</v>
      </c>
      <c r="T35" s="12">
        <v>0</v>
      </c>
      <c r="U35" s="12">
        <v>2397332</v>
      </c>
      <c r="V35" s="12">
        <v>0</v>
      </c>
      <c r="W35" s="13">
        <f t="shared" si="2"/>
        <v>19961237.321428571</v>
      </c>
      <c r="X35" s="12">
        <v>16476278.34</v>
      </c>
      <c r="Y35" s="12">
        <v>382978.03</v>
      </c>
      <c r="Z35" s="12">
        <v>0</v>
      </c>
      <c r="AA35" s="12">
        <v>2397332</v>
      </c>
      <c r="AB35" s="13">
        <f t="shared" si="3"/>
        <v>19256588.370000001</v>
      </c>
      <c r="AC35" s="13">
        <f t="shared" si="4"/>
        <v>59310628.081428573</v>
      </c>
      <c r="AD35" s="12">
        <v>4386795.2886000099</v>
      </c>
      <c r="AE35" s="12">
        <v>102018.49460000001</v>
      </c>
      <c r="AF35" s="12">
        <v>0</v>
      </c>
      <c r="AG35" s="12">
        <v>1185628.3776000021</v>
      </c>
      <c r="AH35" s="13">
        <f t="shared" si="5"/>
        <v>5674442.1608000118</v>
      </c>
      <c r="AI35" s="12">
        <v>100</v>
      </c>
      <c r="AJ35" s="12">
        <v>100</v>
      </c>
      <c r="AK35" s="12">
        <v>0</v>
      </c>
      <c r="AL35" s="12">
        <v>100</v>
      </c>
      <c r="AM35" s="13">
        <f t="shared" si="6"/>
        <v>300</v>
      </c>
      <c r="AN35" s="12">
        <v>100</v>
      </c>
      <c r="AO35" s="12">
        <v>100</v>
      </c>
      <c r="AP35" s="12">
        <v>0</v>
      </c>
      <c r="AQ35" s="30">
        <v>100</v>
      </c>
      <c r="AR35" s="13">
        <v>300</v>
      </c>
      <c r="AS35" s="13">
        <f t="shared" si="7"/>
        <v>5675042.1608000118</v>
      </c>
      <c r="AT35" s="8">
        <f t="shared" si="8"/>
        <v>183572909.73841193</v>
      </c>
    </row>
    <row r="36" spans="1:46" ht="45" x14ac:dyDescent="0.25">
      <c r="A36" s="14">
        <v>25</v>
      </c>
      <c r="B36" s="14" t="s">
        <v>33</v>
      </c>
      <c r="C36" s="14" t="s">
        <v>179</v>
      </c>
      <c r="D36" s="16" t="s">
        <v>180</v>
      </c>
      <c r="E36" s="14">
        <v>4267265</v>
      </c>
      <c r="F36" s="11">
        <v>0</v>
      </c>
      <c r="G36" s="41">
        <v>1497604.0899999999</v>
      </c>
      <c r="H36" s="41">
        <v>0</v>
      </c>
      <c r="I36" s="41">
        <v>0</v>
      </c>
      <c r="J36" s="41">
        <v>1612010.58</v>
      </c>
      <c r="K36" s="41">
        <f t="shared" si="0"/>
        <v>3109614.67</v>
      </c>
      <c r="L36" s="12">
        <v>408955.99</v>
      </c>
      <c r="M36" s="12">
        <v>0</v>
      </c>
      <c r="N36" s="12">
        <v>0</v>
      </c>
      <c r="O36" s="12">
        <v>298715.53000000003</v>
      </c>
      <c r="P36" s="12">
        <v>0</v>
      </c>
      <c r="Q36" s="13">
        <f t="shared" si="1"/>
        <v>707671.52</v>
      </c>
      <c r="R36" s="12">
        <v>408955.99</v>
      </c>
      <c r="S36" s="12">
        <v>0</v>
      </c>
      <c r="T36" s="12">
        <v>0</v>
      </c>
      <c r="U36" s="12">
        <v>298715.53000000003</v>
      </c>
      <c r="V36" s="12">
        <v>0</v>
      </c>
      <c r="W36" s="13">
        <f t="shared" si="2"/>
        <v>707671.52</v>
      </c>
      <c r="X36" s="12">
        <v>408955.99</v>
      </c>
      <c r="Y36" s="12">
        <v>0</v>
      </c>
      <c r="Z36" s="12">
        <v>0</v>
      </c>
      <c r="AA36" s="12">
        <v>298715.53000000003</v>
      </c>
      <c r="AB36" s="13">
        <f t="shared" si="3"/>
        <v>707671.52</v>
      </c>
      <c r="AC36" s="13">
        <f t="shared" si="4"/>
        <v>2123014.56</v>
      </c>
      <c r="AD36" s="12">
        <v>408955.99</v>
      </c>
      <c r="AE36" s="12">
        <v>0</v>
      </c>
      <c r="AF36" s="12">
        <v>0</v>
      </c>
      <c r="AG36" s="12">
        <v>259014.47280000011</v>
      </c>
      <c r="AH36" s="13">
        <f t="shared" si="5"/>
        <v>667970.4628000001</v>
      </c>
      <c r="AI36" s="12">
        <v>392037.63599999982</v>
      </c>
      <c r="AJ36" s="12">
        <v>0</v>
      </c>
      <c r="AK36" s="12">
        <v>0</v>
      </c>
      <c r="AL36" s="12">
        <v>100</v>
      </c>
      <c r="AM36" s="13">
        <f t="shared" si="6"/>
        <v>392137.63599999982</v>
      </c>
      <c r="AN36" s="12">
        <v>100</v>
      </c>
      <c r="AO36" s="12">
        <v>0</v>
      </c>
      <c r="AP36" s="12">
        <v>0</v>
      </c>
      <c r="AQ36" s="30">
        <v>100</v>
      </c>
      <c r="AR36" s="13">
        <v>200</v>
      </c>
      <c r="AS36" s="13">
        <f t="shared" si="7"/>
        <v>1060308.0987999998</v>
      </c>
      <c r="AT36" s="8">
        <f t="shared" si="8"/>
        <v>6292937.3288000003</v>
      </c>
    </row>
    <row r="37" spans="1:46" ht="45" x14ac:dyDescent="0.25">
      <c r="A37" s="14">
        <v>13</v>
      </c>
      <c r="B37" s="14" t="s">
        <v>34</v>
      </c>
      <c r="C37" s="14" t="s">
        <v>181</v>
      </c>
      <c r="D37" s="20" t="s">
        <v>182</v>
      </c>
      <c r="E37" s="14">
        <v>4316295</v>
      </c>
      <c r="F37" s="11">
        <v>50368.19</v>
      </c>
      <c r="G37" s="41">
        <v>12131496.24</v>
      </c>
      <c r="H37" s="41">
        <v>3957240.42</v>
      </c>
      <c r="I37" s="41">
        <v>0</v>
      </c>
      <c r="J37" s="41">
        <v>2500637.9900000002</v>
      </c>
      <c r="K37" s="41">
        <f t="shared" si="0"/>
        <v>18589374.649999999</v>
      </c>
      <c r="L37" s="12">
        <v>3018796.16</v>
      </c>
      <c r="M37" s="12">
        <v>473011.88</v>
      </c>
      <c r="N37" s="12">
        <v>0</v>
      </c>
      <c r="O37" s="12">
        <v>432013.45999999996</v>
      </c>
      <c r="P37" s="12">
        <v>17364.539999999979</v>
      </c>
      <c r="Q37" s="13">
        <f t="shared" si="1"/>
        <v>3941186.04</v>
      </c>
      <c r="R37" s="12">
        <v>3018796.16</v>
      </c>
      <c r="S37" s="12">
        <v>473011.88</v>
      </c>
      <c r="T37" s="12">
        <v>0</v>
      </c>
      <c r="U37" s="12">
        <v>432013.45999999996</v>
      </c>
      <c r="V37" s="12">
        <v>0</v>
      </c>
      <c r="W37" s="13">
        <f t="shared" si="2"/>
        <v>3923821.5</v>
      </c>
      <c r="X37" s="12">
        <v>3018796.16</v>
      </c>
      <c r="Y37" s="12">
        <v>473011.88</v>
      </c>
      <c r="Z37" s="12">
        <v>0</v>
      </c>
      <c r="AA37" s="12">
        <v>432013.45999999996</v>
      </c>
      <c r="AB37" s="13">
        <f t="shared" si="3"/>
        <v>3923821.5</v>
      </c>
      <c r="AC37" s="13">
        <f t="shared" si="4"/>
        <v>11788829.039999999</v>
      </c>
      <c r="AD37" s="12">
        <v>800330.80340000079</v>
      </c>
      <c r="AE37" s="12">
        <v>473011.88</v>
      </c>
      <c r="AF37" s="12">
        <v>0</v>
      </c>
      <c r="AG37" s="12">
        <v>114332.97260000001</v>
      </c>
      <c r="AH37" s="13">
        <f t="shared" si="5"/>
        <v>1387675.6560000009</v>
      </c>
      <c r="AI37" s="12">
        <v>100</v>
      </c>
      <c r="AJ37" s="12">
        <v>473011.88</v>
      </c>
      <c r="AK37" s="12">
        <v>0</v>
      </c>
      <c r="AL37" s="12">
        <v>100</v>
      </c>
      <c r="AM37" s="13">
        <f t="shared" si="6"/>
        <v>473211.88</v>
      </c>
      <c r="AN37" s="12">
        <v>100</v>
      </c>
      <c r="AO37" s="12">
        <v>358643.6497000003</v>
      </c>
      <c r="AP37" s="12">
        <v>0</v>
      </c>
      <c r="AQ37" s="30">
        <v>100</v>
      </c>
      <c r="AR37" s="13">
        <v>358843.6497000003</v>
      </c>
      <c r="AS37" s="13">
        <f t="shared" si="7"/>
        <v>2219731.1857000012</v>
      </c>
      <c r="AT37" s="8">
        <f t="shared" si="8"/>
        <v>32648303.065700002</v>
      </c>
    </row>
    <row r="38" spans="1:46" ht="45" x14ac:dyDescent="0.25">
      <c r="A38" s="14">
        <v>20</v>
      </c>
      <c r="B38" s="17" t="s">
        <v>35</v>
      </c>
      <c r="C38" s="17" t="s">
        <v>183</v>
      </c>
      <c r="D38" s="15" t="s">
        <v>184</v>
      </c>
      <c r="E38" s="14">
        <v>4266049</v>
      </c>
      <c r="F38" s="11">
        <v>0</v>
      </c>
      <c r="G38" s="41">
        <v>22429007.710000001</v>
      </c>
      <c r="H38" s="41">
        <v>0</v>
      </c>
      <c r="I38" s="41">
        <v>0</v>
      </c>
      <c r="J38" s="41">
        <v>5823607.1500000004</v>
      </c>
      <c r="K38" s="41">
        <f t="shared" si="0"/>
        <v>28252614.859999999</v>
      </c>
      <c r="L38" s="12">
        <v>4468880.72</v>
      </c>
      <c r="M38" s="12">
        <v>0</v>
      </c>
      <c r="N38" s="12">
        <v>0</v>
      </c>
      <c r="O38" s="12">
        <v>1067656.49</v>
      </c>
      <c r="P38" s="12">
        <v>0</v>
      </c>
      <c r="Q38" s="13">
        <f t="shared" si="1"/>
        <v>5536537.21</v>
      </c>
      <c r="R38" s="12">
        <v>4076713.63</v>
      </c>
      <c r="S38" s="12">
        <v>295904.36</v>
      </c>
      <c r="T38" s="12">
        <v>0</v>
      </c>
      <c r="U38" s="12">
        <v>1067656.49</v>
      </c>
      <c r="V38" s="12">
        <v>0</v>
      </c>
      <c r="W38" s="13">
        <f t="shared" si="2"/>
        <v>5440274.4800000004</v>
      </c>
      <c r="X38" s="12">
        <v>4076713.63</v>
      </c>
      <c r="Y38" s="12">
        <v>295904.36</v>
      </c>
      <c r="Z38" s="12">
        <v>0</v>
      </c>
      <c r="AA38" s="12">
        <v>1067656.49</v>
      </c>
      <c r="AB38" s="13">
        <f t="shared" si="3"/>
        <v>5440274.4800000004</v>
      </c>
      <c r="AC38" s="13">
        <f t="shared" si="4"/>
        <v>16417086.170000002</v>
      </c>
      <c r="AD38" s="12">
        <v>1622035.9028600003</v>
      </c>
      <c r="AE38" s="12">
        <v>295904.36</v>
      </c>
      <c r="AF38" s="12">
        <v>0</v>
      </c>
      <c r="AG38" s="12">
        <v>1043635.5552999999</v>
      </c>
      <c r="AH38" s="13">
        <f t="shared" si="5"/>
        <v>2961575.8181600003</v>
      </c>
      <c r="AI38" s="12">
        <v>100</v>
      </c>
      <c r="AJ38" s="12">
        <v>100</v>
      </c>
      <c r="AK38" s="12">
        <v>0</v>
      </c>
      <c r="AL38" s="12">
        <v>100</v>
      </c>
      <c r="AM38" s="13">
        <f t="shared" si="6"/>
        <v>300</v>
      </c>
      <c r="AN38" s="12">
        <v>100</v>
      </c>
      <c r="AO38" s="12">
        <v>100</v>
      </c>
      <c r="AP38" s="12">
        <v>0</v>
      </c>
      <c r="AQ38" s="30">
        <v>100</v>
      </c>
      <c r="AR38" s="13">
        <v>300</v>
      </c>
      <c r="AS38" s="13">
        <f t="shared" si="7"/>
        <v>2962175.8181600003</v>
      </c>
      <c r="AT38" s="8">
        <f t="shared" si="8"/>
        <v>47631876.848159999</v>
      </c>
    </row>
    <row r="39" spans="1:46" ht="30" x14ac:dyDescent="0.25">
      <c r="A39" s="14">
        <v>18</v>
      </c>
      <c r="B39" s="14" t="s">
        <v>36</v>
      </c>
      <c r="C39" s="14" t="s">
        <v>185</v>
      </c>
      <c r="D39" s="15" t="s">
        <v>186</v>
      </c>
      <c r="E39" s="14">
        <v>4266162</v>
      </c>
      <c r="F39" s="11">
        <v>344.59</v>
      </c>
      <c r="G39" s="41">
        <v>31661885.989999998</v>
      </c>
      <c r="H39" s="41">
        <v>4755688.75</v>
      </c>
      <c r="I39" s="41">
        <v>0</v>
      </c>
      <c r="J39" s="41">
        <v>2143050.39</v>
      </c>
      <c r="K39" s="41">
        <f t="shared" si="0"/>
        <v>38560625.129999995</v>
      </c>
      <c r="L39" s="12">
        <v>6061275.3200000003</v>
      </c>
      <c r="M39" s="12">
        <v>792378.8</v>
      </c>
      <c r="N39" s="12">
        <v>0</v>
      </c>
      <c r="O39" s="12">
        <v>362751.99</v>
      </c>
      <c r="P39" s="12">
        <v>0</v>
      </c>
      <c r="Q39" s="13">
        <f t="shared" si="1"/>
        <v>7216406.1100000003</v>
      </c>
      <c r="R39" s="12">
        <v>6061275.3200000003</v>
      </c>
      <c r="S39" s="12">
        <v>792378.8</v>
      </c>
      <c r="T39" s="12">
        <v>0</v>
      </c>
      <c r="U39" s="12">
        <v>362751.99</v>
      </c>
      <c r="V39" s="12">
        <v>0</v>
      </c>
      <c r="W39" s="13">
        <f t="shared" si="2"/>
        <v>7216406.1100000003</v>
      </c>
      <c r="X39" s="12">
        <v>6061275.3200000003</v>
      </c>
      <c r="Y39" s="12">
        <v>792378.8</v>
      </c>
      <c r="Z39" s="12">
        <v>0</v>
      </c>
      <c r="AA39" s="12">
        <v>362751.99</v>
      </c>
      <c r="AB39" s="13">
        <f t="shared" si="3"/>
        <v>7216406.1100000003</v>
      </c>
      <c r="AC39" s="13">
        <f t="shared" si="4"/>
        <v>21649218.330000002</v>
      </c>
      <c r="AD39" s="12">
        <v>5297866.4435999971</v>
      </c>
      <c r="AE39" s="12">
        <v>210272.8584</v>
      </c>
      <c r="AF39" s="12">
        <v>0</v>
      </c>
      <c r="AG39" s="12">
        <v>95578.572</v>
      </c>
      <c r="AH39" s="13">
        <f t="shared" si="5"/>
        <v>5603717.873999997</v>
      </c>
      <c r="AI39" s="12">
        <v>100</v>
      </c>
      <c r="AJ39" s="12">
        <v>100</v>
      </c>
      <c r="AK39" s="12">
        <v>0</v>
      </c>
      <c r="AL39" s="12">
        <v>100</v>
      </c>
      <c r="AM39" s="13">
        <f t="shared" si="6"/>
        <v>300</v>
      </c>
      <c r="AN39" s="12">
        <v>100</v>
      </c>
      <c r="AO39" s="12">
        <v>100</v>
      </c>
      <c r="AP39" s="12">
        <v>0</v>
      </c>
      <c r="AQ39" s="30">
        <v>100</v>
      </c>
      <c r="AR39" s="13">
        <v>300</v>
      </c>
      <c r="AS39" s="13">
        <f t="shared" si="7"/>
        <v>5604317.873999997</v>
      </c>
      <c r="AT39" s="8">
        <f t="shared" si="8"/>
        <v>65814505.923999995</v>
      </c>
    </row>
    <row r="40" spans="1:46" ht="30" x14ac:dyDescent="0.25">
      <c r="A40" s="14">
        <v>4</v>
      </c>
      <c r="B40" s="14" t="s">
        <v>37</v>
      </c>
      <c r="C40" s="14" t="s">
        <v>187</v>
      </c>
      <c r="D40" s="16" t="s">
        <v>188</v>
      </c>
      <c r="E40" s="14">
        <v>9524980</v>
      </c>
      <c r="F40" s="11">
        <v>0</v>
      </c>
      <c r="G40" s="41">
        <v>21244999.410000004</v>
      </c>
      <c r="H40" s="41">
        <v>0</v>
      </c>
      <c r="I40" s="41">
        <v>0</v>
      </c>
      <c r="J40" s="41">
        <v>20957895.990000002</v>
      </c>
      <c r="K40" s="41">
        <f t="shared" si="0"/>
        <v>42202895.400000006</v>
      </c>
      <c r="L40" s="12">
        <v>3746737.59</v>
      </c>
      <c r="M40" s="12">
        <v>0</v>
      </c>
      <c r="N40" s="12">
        <v>0</v>
      </c>
      <c r="O40" s="12">
        <v>4235451.22</v>
      </c>
      <c r="P40" s="12">
        <v>0</v>
      </c>
      <c r="Q40" s="13">
        <f t="shared" si="1"/>
        <v>7982188.8099999996</v>
      </c>
      <c r="R40" s="12">
        <v>4420562.6900000013</v>
      </c>
      <c r="S40" s="12">
        <v>0</v>
      </c>
      <c r="T40" s="12">
        <v>0</v>
      </c>
      <c r="U40" s="12">
        <v>4235451.22</v>
      </c>
      <c r="V40" s="12">
        <v>0</v>
      </c>
      <c r="W40" s="13">
        <f t="shared" si="2"/>
        <v>8656013.9100000001</v>
      </c>
      <c r="X40" s="12">
        <v>3746737.59</v>
      </c>
      <c r="Y40" s="12">
        <v>0</v>
      </c>
      <c r="Z40" s="12">
        <v>0</v>
      </c>
      <c r="AA40" s="12">
        <v>4235451.22</v>
      </c>
      <c r="AB40" s="13">
        <f t="shared" si="3"/>
        <v>7982188.8099999996</v>
      </c>
      <c r="AC40" s="13">
        <f t="shared" si="4"/>
        <v>24620391.529999997</v>
      </c>
      <c r="AD40" s="12">
        <v>3746737.59</v>
      </c>
      <c r="AE40" s="12">
        <v>0</v>
      </c>
      <c r="AF40" s="12">
        <v>0</v>
      </c>
      <c r="AG40" s="12">
        <v>4235451.22</v>
      </c>
      <c r="AH40" s="13">
        <f t="shared" si="5"/>
        <v>7982188.8099999996</v>
      </c>
      <c r="AI40" s="12">
        <v>12296832.716364</v>
      </c>
      <c r="AJ40" s="12">
        <v>0</v>
      </c>
      <c r="AK40" s="12">
        <v>0</v>
      </c>
      <c r="AL40" s="12">
        <v>1340103.4996999949</v>
      </c>
      <c r="AM40" s="13">
        <f t="shared" si="6"/>
        <v>13636936.216063995</v>
      </c>
      <c r="AN40" s="12">
        <v>100</v>
      </c>
      <c r="AO40" s="12">
        <v>0</v>
      </c>
      <c r="AP40" s="12">
        <v>0</v>
      </c>
      <c r="AQ40" s="30">
        <v>100</v>
      </c>
      <c r="AR40" s="13">
        <v>200</v>
      </c>
      <c r="AS40" s="13">
        <f t="shared" si="7"/>
        <v>21619325.026063994</v>
      </c>
      <c r="AT40" s="8">
        <f t="shared" si="8"/>
        <v>88442611.956064001</v>
      </c>
    </row>
    <row r="41" spans="1:46" s="33" customFormat="1" ht="30" x14ac:dyDescent="0.25">
      <c r="A41" s="36">
        <v>11</v>
      </c>
      <c r="B41" s="36" t="s">
        <v>38</v>
      </c>
      <c r="C41" s="36" t="s">
        <v>189</v>
      </c>
      <c r="D41" s="37" t="s">
        <v>190</v>
      </c>
      <c r="E41" s="36">
        <v>4203911</v>
      </c>
      <c r="F41" s="11">
        <v>0</v>
      </c>
      <c r="G41" s="41">
        <v>390075.86</v>
      </c>
      <c r="H41" s="41">
        <v>1841988.91</v>
      </c>
      <c r="I41" s="41">
        <v>0</v>
      </c>
      <c r="J41" s="41">
        <v>839709.19000000018</v>
      </c>
      <c r="K41" s="41">
        <f t="shared" si="0"/>
        <v>3071773.96</v>
      </c>
      <c r="L41" s="12">
        <v>307112.44</v>
      </c>
      <c r="M41" s="12">
        <v>526990.56000000006</v>
      </c>
      <c r="N41" s="12">
        <v>0</v>
      </c>
      <c r="O41" s="12">
        <v>152778.9</v>
      </c>
      <c r="P41" s="12">
        <v>0</v>
      </c>
      <c r="Q41" s="13">
        <f t="shared" si="1"/>
        <v>986881.9</v>
      </c>
      <c r="R41" s="12">
        <v>307112.44</v>
      </c>
      <c r="S41" s="12">
        <v>526990.56000000006</v>
      </c>
      <c r="T41" s="12">
        <v>0</v>
      </c>
      <c r="U41" s="12">
        <v>152778.9</v>
      </c>
      <c r="V41" s="12">
        <v>0</v>
      </c>
      <c r="W41" s="13">
        <f t="shared" si="2"/>
        <v>986881.9</v>
      </c>
      <c r="X41" s="12">
        <v>307112.44</v>
      </c>
      <c r="Y41" s="12">
        <v>526990.56000000006</v>
      </c>
      <c r="Z41" s="12">
        <v>0</v>
      </c>
      <c r="AA41" s="12">
        <v>152778.9</v>
      </c>
      <c r="AB41" s="13">
        <f t="shared" si="3"/>
        <v>986881.9</v>
      </c>
      <c r="AC41" s="13">
        <f t="shared" si="4"/>
        <v>2960645.7</v>
      </c>
      <c r="AD41" s="12">
        <v>307112.44</v>
      </c>
      <c r="AE41" s="12">
        <v>526990.56000000006</v>
      </c>
      <c r="AF41" s="12">
        <v>0</v>
      </c>
      <c r="AG41" s="12">
        <v>73248.359600000054</v>
      </c>
      <c r="AH41" s="13">
        <f t="shared" si="5"/>
        <v>907351.35960000008</v>
      </c>
      <c r="AI41" s="12">
        <v>335274.5585760001</v>
      </c>
      <c r="AJ41" s="12">
        <v>526990.56000000006</v>
      </c>
      <c r="AK41" s="12">
        <v>0</v>
      </c>
      <c r="AL41" s="12">
        <v>100</v>
      </c>
      <c r="AM41" s="13">
        <f t="shared" si="6"/>
        <v>862365.11857600021</v>
      </c>
      <c r="AN41" s="12">
        <v>100</v>
      </c>
      <c r="AO41" s="12">
        <v>407667.20877250086</v>
      </c>
      <c r="AP41" s="12">
        <v>0</v>
      </c>
      <c r="AQ41" s="30">
        <v>100</v>
      </c>
      <c r="AR41" s="13">
        <v>407867.20877250086</v>
      </c>
      <c r="AS41" s="13">
        <f t="shared" si="7"/>
        <v>2177583.686948501</v>
      </c>
      <c r="AT41" s="8">
        <f t="shared" si="8"/>
        <v>8210003.3469485007</v>
      </c>
    </row>
    <row r="42" spans="1:46" ht="30" x14ac:dyDescent="0.25">
      <c r="A42" s="14">
        <v>40</v>
      </c>
      <c r="B42" s="17" t="s">
        <v>39</v>
      </c>
      <c r="C42" s="17" t="s">
        <v>191</v>
      </c>
      <c r="D42" s="16" t="s">
        <v>192</v>
      </c>
      <c r="E42" s="21">
        <v>4192537</v>
      </c>
      <c r="F42" s="11">
        <v>212179.68000000011</v>
      </c>
      <c r="G42" s="41">
        <v>53570544.43</v>
      </c>
      <c r="H42" s="41">
        <v>6193679.0800000001</v>
      </c>
      <c r="I42" s="41">
        <v>109431.98999999998</v>
      </c>
      <c r="J42" s="41">
        <v>6356609.4800000004</v>
      </c>
      <c r="K42" s="41">
        <f t="shared" si="0"/>
        <v>66230264.980000004</v>
      </c>
      <c r="L42" s="12">
        <v>11222262.470000001</v>
      </c>
      <c r="M42" s="12">
        <v>1681098.94</v>
      </c>
      <c r="N42" s="12">
        <v>36410.67</v>
      </c>
      <c r="O42" s="12">
        <v>1047349.29</v>
      </c>
      <c r="P42" s="12">
        <v>0</v>
      </c>
      <c r="Q42" s="13">
        <f t="shared" si="1"/>
        <v>13987121.370000001</v>
      </c>
      <c r="R42" s="12">
        <v>11222262.470000001</v>
      </c>
      <c r="S42" s="12">
        <v>1681098.94</v>
      </c>
      <c r="T42" s="12">
        <v>36410.67</v>
      </c>
      <c r="U42" s="12">
        <v>1047349.29</v>
      </c>
      <c r="V42" s="12">
        <v>6631.7099999999627</v>
      </c>
      <c r="W42" s="13">
        <f t="shared" si="2"/>
        <v>13993753.080000002</v>
      </c>
      <c r="X42" s="12">
        <v>11222262.470000001</v>
      </c>
      <c r="Y42" s="12">
        <v>1681098.94</v>
      </c>
      <c r="Z42" s="12">
        <v>36410.67</v>
      </c>
      <c r="AA42" s="12">
        <v>1047349.29</v>
      </c>
      <c r="AB42" s="13">
        <f t="shared" si="3"/>
        <v>13987121.370000001</v>
      </c>
      <c r="AC42" s="13">
        <f t="shared" si="4"/>
        <v>41967995.820000008</v>
      </c>
      <c r="AD42" s="12">
        <v>8550340.6069599893</v>
      </c>
      <c r="AE42" s="12">
        <v>1681098.94</v>
      </c>
      <c r="AF42" s="12">
        <v>36410.67</v>
      </c>
      <c r="AG42" s="12">
        <v>296406.61920000002</v>
      </c>
      <c r="AH42" s="13">
        <f t="shared" si="5"/>
        <v>10564256.836159989</v>
      </c>
      <c r="AI42" s="12">
        <v>100</v>
      </c>
      <c r="AJ42" s="12">
        <v>1681098.94</v>
      </c>
      <c r="AK42" s="12">
        <v>36410.67</v>
      </c>
      <c r="AL42" s="12">
        <v>100</v>
      </c>
      <c r="AM42" s="13">
        <f t="shared" si="6"/>
        <v>1717709.6099999999</v>
      </c>
      <c r="AN42" s="12">
        <v>100</v>
      </c>
      <c r="AO42" s="12">
        <v>942508.34729999956</v>
      </c>
      <c r="AP42" s="12">
        <v>36410.67</v>
      </c>
      <c r="AQ42" s="30">
        <v>100</v>
      </c>
      <c r="AR42" s="13">
        <v>979119.0172999996</v>
      </c>
      <c r="AS42" s="13">
        <f t="shared" si="7"/>
        <v>13261085.463459989</v>
      </c>
      <c r="AT42" s="8">
        <f t="shared" si="8"/>
        <v>121671525.94346</v>
      </c>
    </row>
    <row r="43" spans="1:46" ht="14.25" customHeight="1" x14ac:dyDescent="0.25">
      <c r="A43" s="14">
        <v>41</v>
      </c>
      <c r="B43" s="14" t="s">
        <v>40</v>
      </c>
      <c r="C43" s="14" t="s">
        <v>193</v>
      </c>
      <c r="D43" s="16" t="s">
        <v>194</v>
      </c>
      <c r="E43" s="14">
        <v>14908162</v>
      </c>
      <c r="F43" s="11">
        <v>0</v>
      </c>
      <c r="G43" s="41">
        <v>2135090.1399999997</v>
      </c>
      <c r="H43" s="41">
        <v>0</v>
      </c>
      <c r="I43" s="41">
        <v>0</v>
      </c>
      <c r="J43" s="41">
        <v>776564.53</v>
      </c>
      <c r="K43" s="41">
        <f t="shared" si="0"/>
        <v>2911654.67</v>
      </c>
      <c r="L43" s="12">
        <v>511744.4</v>
      </c>
      <c r="M43" s="12">
        <v>0</v>
      </c>
      <c r="N43" s="12">
        <v>0</v>
      </c>
      <c r="O43" s="12">
        <v>131996.19</v>
      </c>
      <c r="P43" s="12">
        <v>7655.81</v>
      </c>
      <c r="Q43" s="13">
        <f t="shared" si="1"/>
        <v>651396.40000000014</v>
      </c>
      <c r="R43" s="12">
        <v>511744.4</v>
      </c>
      <c r="S43" s="12">
        <v>0</v>
      </c>
      <c r="T43" s="12">
        <v>0</v>
      </c>
      <c r="U43" s="12">
        <v>131996.19</v>
      </c>
      <c r="V43" s="12">
        <v>0</v>
      </c>
      <c r="W43" s="13">
        <f t="shared" si="2"/>
        <v>643740.59000000008</v>
      </c>
      <c r="X43" s="12">
        <v>511744.4</v>
      </c>
      <c r="Y43" s="12">
        <v>0</v>
      </c>
      <c r="Z43" s="12">
        <v>0</v>
      </c>
      <c r="AA43" s="12">
        <v>131996.19</v>
      </c>
      <c r="AB43" s="13">
        <f t="shared" si="3"/>
        <v>643740.59000000008</v>
      </c>
      <c r="AC43" s="13">
        <f t="shared" si="4"/>
        <v>1938877.5800000003</v>
      </c>
      <c r="AD43" s="12">
        <v>134712.3958</v>
      </c>
      <c r="AE43" s="12">
        <v>0</v>
      </c>
      <c r="AF43" s="12">
        <v>0</v>
      </c>
      <c r="AG43" s="12">
        <v>35809.624199999998</v>
      </c>
      <c r="AH43" s="13">
        <f t="shared" si="5"/>
        <v>170522.02</v>
      </c>
      <c r="AI43" s="12">
        <v>100</v>
      </c>
      <c r="AJ43" s="12">
        <v>0</v>
      </c>
      <c r="AK43" s="12">
        <v>0</v>
      </c>
      <c r="AL43" s="12">
        <v>100</v>
      </c>
      <c r="AM43" s="13">
        <f t="shared" si="6"/>
        <v>200</v>
      </c>
      <c r="AN43" s="12">
        <v>100</v>
      </c>
      <c r="AO43" s="12">
        <v>0</v>
      </c>
      <c r="AP43" s="12">
        <v>0</v>
      </c>
      <c r="AQ43" s="30">
        <v>100</v>
      </c>
      <c r="AR43" s="13">
        <v>200</v>
      </c>
      <c r="AS43" s="13">
        <f t="shared" si="7"/>
        <v>170922.02</v>
      </c>
      <c r="AT43" s="8">
        <f t="shared" si="8"/>
        <v>5021454.2699999996</v>
      </c>
    </row>
    <row r="44" spans="1:46" x14ac:dyDescent="0.25">
      <c r="A44" s="14">
        <v>45</v>
      </c>
      <c r="B44" s="14" t="s">
        <v>41</v>
      </c>
      <c r="C44" s="14" t="s">
        <v>195</v>
      </c>
      <c r="D44" s="16" t="s">
        <v>196</v>
      </c>
      <c r="E44" s="14">
        <v>5854268</v>
      </c>
      <c r="F44" s="11">
        <v>15509.470000000001</v>
      </c>
      <c r="G44" s="41">
        <v>1109432.8800000001</v>
      </c>
      <c r="H44" s="41">
        <v>0</v>
      </c>
      <c r="I44" s="41">
        <v>1035792.43</v>
      </c>
      <c r="J44" s="41">
        <v>539924.27</v>
      </c>
      <c r="K44" s="41">
        <f t="shared" si="0"/>
        <v>2685149.58</v>
      </c>
      <c r="L44" s="12">
        <v>335863.73</v>
      </c>
      <c r="M44" s="12"/>
      <c r="N44" s="12">
        <v>349542.39999999997</v>
      </c>
      <c r="O44" s="12">
        <v>88731.97</v>
      </c>
      <c r="P44" s="12">
        <v>0</v>
      </c>
      <c r="Q44" s="13">
        <f t="shared" si="1"/>
        <v>774138.09999999986</v>
      </c>
      <c r="R44" s="12">
        <v>335863.73</v>
      </c>
      <c r="S44" s="12"/>
      <c r="T44" s="12">
        <v>349542.40000000002</v>
      </c>
      <c r="U44" s="12">
        <v>88731.97</v>
      </c>
      <c r="V44" s="12">
        <v>0</v>
      </c>
      <c r="W44" s="13">
        <f t="shared" si="2"/>
        <v>774138.1</v>
      </c>
      <c r="X44" s="12">
        <v>335863.73</v>
      </c>
      <c r="Y44" s="12"/>
      <c r="Z44" s="12">
        <v>349542.39999999997</v>
      </c>
      <c r="AA44" s="12">
        <v>88731.97</v>
      </c>
      <c r="AB44" s="13">
        <f t="shared" si="3"/>
        <v>774138.09999999986</v>
      </c>
      <c r="AC44" s="13">
        <f t="shared" si="4"/>
        <v>2322414.2999999998</v>
      </c>
      <c r="AD44" s="12">
        <v>88177.231899999999</v>
      </c>
      <c r="AE44" s="12">
        <v>0</v>
      </c>
      <c r="AF44" s="12">
        <v>148806.04849999992</v>
      </c>
      <c r="AG44" s="12">
        <v>24607.599599999998</v>
      </c>
      <c r="AH44" s="13">
        <f t="shared" si="5"/>
        <v>261590.87999999992</v>
      </c>
      <c r="AI44" s="12">
        <v>100</v>
      </c>
      <c r="AJ44" s="12">
        <v>0</v>
      </c>
      <c r="AK44" s="12">
        <v>100</v>
      </c>
      <c r="AL44" s="12">
        <v>100</v>
      </c>
      <c r="AM44" s="13">
        <f t="shared" si="6"/>
        <v>300</v>
      </c>
      <c r="AN44" s="12">
        <v>100</v>
      </c>
      <c r="AO44" s="12">
        <v>0</v>
      </c>
      <c r="AP44" s="12">
        <v>100</v>
      </c>
      <c r="AQ44" s="30">
        <v>100</v>
      </c>
      <c r="AR44" s="13">
        <v>300</v>
      </c>
      <c r="AS44" s="13">
        <f t="shared" si="7"/>
        <v>262190.87999999989</v>
      </c>
      <c r="AT44" s="8">
        <f t="shared" si="8"/>
        <v>5285264.2299999995</v>
      </c>
    </row>
    <row r="45" spans="1:46" x14ac:dyDescent="0.25">
      <c r="A45" s="14">
        <v>42</v>
      </c>
      <c r="B45" s="14" t="s">
        <v>42</v>
      </c>
      <c r="C45" s="14" t="s">
        <v>197</v>
      </c>
      <c r="D45" s="16" t="s">
        <v>198</v>
      </c>
      <c r="E45" s="14">
        <v>21101334</v>
      </c>
      <c r="F45" s="11">
        <v>1655.8500000000022</v>
      </c>
      <c r="G45" s="41">
        <v>0</v>
      </c>
      <c r="H45" s="41">
        <v>8863948.7999999989</v>
      </c>
      <c r="I45" s="41">
        <v>0</v>
      </c>
      <c r="J45" s="41">
        <v>161208.59999999998</v>
      </c>
      <c r="K45" s="41">
        <f t="shared" si="0"/>
        <v>9025157.3999999985</v>
      </c>
      <c r="L45" s="12">
        <v>0</v>
      </c>
      <c r="M45" s="12">
        <v>1477459.02</v>
      </c>
      <c r="N45" s="12">
        <v>0</v>
      </c>
      <c r="O45" s="12">
        <v>25204.84</v>
      </c>
      <c r="P45" s="12">
        <v>0</v>
      </c>
      <c r="Q45" s="13">
        <f t="shared" si="1"/>
        <v>1502663.86</v>
      </c>
      <c r="R45" s="12">
        <v>0</v>
      </c>
      <c r="S45" s="12">
        <v>1477459.02</v>
      </c>
      <c r="T45" s="12">
        <v>0</v>
      </c>
      <c r="U45" s="12">
        <v>25204.84</v>
      </c>
      <c r="V45" s="12">
        <v>12712.16</v>
      </c>
      <c r="W45" s="13">
        <f t="shared" si="2"/>
        <v>1515376.02</v>
      </c>
      <c r="X45" s="12">
        <v>0</v>
      </c>
      <c r="Y45" s="12">
        <v>1477459.02</v>
      </c>
      <c r="Z45" s="12">
        <v>0</v>
      </c>
      <c r="AA45" s="12">
        <v>25204.84</v>
      </c>
      <c r="AB45" s="13">
        <f t="shared" si="3"/>
        <v>1502663.86</v>
      </c>
      <c r="AC45" s="13">
        <f t="shared" si="4"/>
        <v>4520703.74</v>
      </c>
      <c r="AD45" s="12">
        <v>0</v>
      </c>
      <c r="AE45" s="12">
        <v>390083.41399999999</v>
      </c>
      <c r="AF45" s="12">
        <v>0</v>
      </c>
      <c r="AG45" s="12">
        <v>7960.8859999999995</v>
      </c>
      <c r="AH45" s="13">
        <f t="shared" si="5"/>
        <v>398044.3</v>
      </c>
      <c r="AI45" s="12">
        <v>0</v>
      </c>
      <c r="AJ45" s="12">
        <v>100</v>
      </c>
      <c r="AK45" s="12">
        <v>0</v>
      </c>
      <c r="AL45" s="12">
        <v>100</v>
      </c>
      <c r="AM45" s="13">
        <f t="shared" si="6"/>
        <v>200</v>
      </c>
      <c r="AN45" s="12">
        <v>0</v>
      </c>
      <c r="AO45" s="12">
        <v>100</v>
      </c>
      <c r="AP45" s="12">
        <v>0</v>
      </c>
      <c r="AQ45" s="30">
        <v>100</v>
      </c>
      <c r="AR45" s="13">
        <v>200</v>
      </c>
      <c r="AS45" s="13">
        <f t="shared" si="7"/>
        <v>398444.3</v>
      </c>
      <c r="AT45" s="8">
        <f t="shared" si="8"/>
        <v>13945961.289999999</v>
      </c>
    </row>
    <row r="46" spans="1:46" x14ac:dyDescent="0.25">
      <c r="A46" s="14">
        <v>46</v>
      </c>
      <c r="B46" s="17" t="s">
        <v>43</v>
      </c>
      <c r="C46" s="17" t="s">
        <v>199</v>
      </c>
      <c r="D46" s="16" t="s">
        <v>200</v>
      </c>
      <c r="E46" s="14">
        <v>14009050</v>
      </c>
      <c r="F46" s="11">
        <v>0</v>
      </c>
      <c r="G46" s="41">
        <v>2187104.5299999998</v>
      </c>
      <c r="H46" s="41">
        <v>0</v>
      </c>
      <c r="I46" s="41">
        <v>0</v>
      </c>
      <c r="J46" s="41">
        <v>1186581.5</v>
      </c>
      <c r="K46" s="41">
        <f t="shared" si="0"/>
        <v>3373686.03</v>
      </c>
      <c r="L46" s="12">
        <v>1104104.8500000001</v>
      </c>
      <c r="M46" s="12">
        <v>0</v>
      </c>
      <c r="N46" s="12">
        <v>0</v>
      </c>
      <c r="O46" s="12">
        <v>206003.81</v>
      </c>
      <c r="P46" s="12">
        <v>0</v>
      </c>
      <c r="Q46" s="13">
        <f t="shared" si="1"/>
        <v>1310108.6600000001</v>
      </c>
      <c r="R46" s="12">
        <v>1104104.8500000001</v>
      </c>
      <c r="S46" s="12">
        <v>0</v>
      </c>
      <c r="T46" s="12">
        <v>0</v>
      </c>
      <c r="U46" s="12">
        <v>206003.81</v>
      </c>
      <c r="V46" s="12">
        <v>0</v>
      </c>
      <c r="W46" s="13">
        <f t="shared" si="2"/>
        <v>1310108.6600000001</v>
      </c>
      <c r="X46" s="12">
        <v>1104104.8500000001</v>
      </c>
      <c r="Y46" s="12">
        <v>0</v>
      </c>
      <c r="Z46" s="12">
        <v>0</v>
      </c>
      <c r="AA46" s="12">
        <v>206003.81</v>
      </c>
      <c r="AB46" s="13">
        <f t="shared" si="3"/>
        <v>1310108.6600000001</v>
      </c>
      <c r="AC46" s="13">
        <f t="shared" si="4"/>
        <v>3930325.9800000004</v>
      </c>
      <c r="AD46" s="12">
        <v>1104104.8500000001</v>
      </c>
      <c r="AE46" s="12">
        <v>0</v>
      </c>
      <c r="AF46" s="12">
        <v>0</v>
      </c>
      <c r="AG46" s="12">
        <v>142243.9108000001</v>
      </c>
      <c r="AH46" s="13">
        <f t="shared" si="5"/>
        <v>1246348.7608000003</v>
      </c>
      <c r="AI46" s="12">
        <v>811987.94195999973</v>
      </c>
      <c r="AJ46" s="12">
        <v>0</v>
      </c>
      <c r="AK46" s="12">
        <v>0</v>
      </c>
      <c r="AL46" s="12">
        <v>100</v>
      </c>
      <c r="AM46" s="13">
        <f t="shared" si="6"/>
        <v>812087.94195999973</v>
      </c>
      <c r="AN46" s="12">
        <v>100</v>
      </c>
      <c r="AO46" s="12">
        <v>0</v>
      </c>
      <c r="AP46" s="12">
        <v>0</v>
      </c>
      <c r="AQ46" s="30">
        <v>100</v>
      </c>
      <c r="AR46" s="13">
        <v>200</v>
      </c>
      <c r="AS46" s="13">
        <f t="shared" si="7"/>
        <v>2058636.70276</v>
      </c>
      <c r="AT46" s="8">
        <f t="shared" si="8"/>
        <v>9362648.7127599996</v>
      </c>
    </row>
    <row r="47" spans="1:46" x14ac:dyDescent="0.25">
      <c r="A47" s="14">
        <v>47</v>
      </c>
      <c r="B47" s="17" t="s">
        <v>44</v>
      </c>
      <c r="C47" s="17" t="s">
        <v>201</v>
      </c>
      <c r="D47" s="16" t="s">
        <v>202</v>
      </c>
      <c r="E47" s="14">
        <v>8422035</v>
      </c>
      <c r="F47" s="11">
        <v>0</v>
      </c>
      <c r="G47" s="41">
        <v>6806904.2200000007</v>
      </c>
      <c r="H47" s="41">
        <v>0</v>
      </c>
      <c r="I47" s="41">
        <v>0</v>
      </c>
      <c r="J47" s="41">
        <v>2498462.46</v>
      </c>
      <c r="K47" s="41">
        <f t="shared" si="0"/>
        <v>9305366.6799999997</v>
      </c>
      <c r="L47" s="12">
        <v>3943722.29</v>
      </c>
      <c r="M47" s="12">
        <v>0</v>
      </c>
      <c r="N47" s="12">
        <v>0</v>
      </c>
      <c r="O47" s="12">
        <v>400159.71</v>
      </c>
      <c r="P47" s="12">
        <v>55573.289999999979</v>
      </c>
      <c r="Q47" s="13">
        <f t="shared" si="1"/>
        <v>4399455.29</v>
      </c>
      <c r="R47" s="12">
        <v>3943722.29</v>
      </c>
      <c r="S47" s="12">
        <v>0</v>
      </c>
      <c r="T47" s="12">
        <v>0</v>
      </c>
      <c r="U47" s="12">
        <v>400159.71</v>
      </c>
      <c r="V47" s="12">
        <v>76413.289999999994</v>
      </c>
      <c r="W47" s="13">
        <f t="shared" si="2"/>
        <v>4420295.29</v>
      </c>
      <c r="X47" s="12">
        <v>3943722.29</v>
      </c>
      <c r="Y47" s="12">
        <v>0</v>
      </c>
      <c r="Z47" s="12">
        <v>0</v>
      </c>
      <c r="AA47" s="12">
        <v>400159.71</v>
      </c>
      <c r="AB47" s="13">
        <f t="shared" si="3"/>
        <v>4343882</v>
      </c>
      <c r="AC47" s="13">
        <f t="shared" si="4"/>
        <v>13163632.58</v>
      </c>
      <c r="AD47" s="12">
        <v>1047101.9741</v>
      </c>
      <c r="AE47" s="12">
        <v>0</v>
      </c>
      <c r="AF47" s="12">
        <v>0</v>
      </c>
      <c r="AG47" s="12">
        <v>104376.6359000001</v>
      </c>
      <c r="AH47" s="13">
        <f t="shared" si="5"/>
        <v>1151478.6100000001</v>
      </c>
      <c r="AI47" s="12">
        <v>100</v>
      </c>
      <c r="AJ47" s="12">
        <v>0</v>
      </c>
      <c r="AK47" s="12">
        <v>0</v>
      </c>
      <c r="AL47" s="12">
        <v>100</v>
      </c>
      <c r="AM47" s="13">
        <f t="shared" si="6"/>
        <v>200</v>
      </c>
      <c r="AN47" s="12">
        <v>100</v>
      </c>
      <c r="AO47" s="12">
        <v>0</v>
      </c>
      <c r="AP47" s="12">
        <v>0</v>
      </c>
      <c r="AQ47" s="30">
        <v>100</v>
      </c>
      <c r="AR47" s="13">
        <v>200</v>
      </c>
      <c r="AS47" s="13">
        <f t="shared" si="7"/>
        <v>1151878.6100000001</v>
      </c>
      <c r="AT47" s="8">
        <f t="shared" si="8"/>
        <v>23620877.869999997</v>
      </c>
    </row>
    <row r="48" spans="1:46" ht="14.25" customHeight="1" x14ac:dyDescent="0.25">
      <c r="A48" s="14">
        <v>49</v>
      </c>
      <c r="B48" s="14" t="s">
        <v>45</v>
      </c>
      <c r="C48" s="14" t="s">
        <v>203</v>
      </c>
      <c r="D48" s="16" t="s">
        <v>204</v>
      </c>
      <c r="E48" s="14">
        <v>15413404</v>
      </c>
      <c r="F48" s="11">
        <v>0</v>
      </c>
      <c r="G48" s="41">
        <v>142765.57</v>
      </c>
      <c r="H48" s="41">
        <v>0</v>
      </c>
      <c r="I48" s="41">
        <v>0</v>
      </c>
      <c r="J48" s="41">
        <v>3687624.98</v>
      </c>
      <c r="K48" s="41">
        <f t="shared" si="0"/>
        <v>3830390.55</v>
      </c>
      <c r="L48" s="12">
        <v>228336.65</v>
      </c>
      <c r="M48" s="12">
        <v>0</v>
      </c>
      <c r="N48" s="12">
        <v>0</v>
      </c>
      <c r="O48" s="12">
        <v>611620.18000000005</v>
      </c>
      <c r="P48" s="12">
        <v>41900.819999999949</v>
      </c>
      <c r="Q48" s="13">
        <f t="shared" si="1"/>
        <v>881857.65</v>
      </c>
      <c r="R48" s="12">
        <v>228336.65</v>
      </c>
      <c r="S48" s="12">
        <v>0</v>
      </c>
      <c r="T48" s="12">
        <v>0</v>
      </c>
      <c r="U48" s="12">
        <v>611620.18000000005</v>
      </c>
      <c r="V48" s="12">
        <v>112196.81999999995</v>
      </c>
      <c r="W48" s="13">
        <f t="shared" si="2"/>
        <v>952153.65</v>
      </c>
      <c r="X48" s="12">
        <v>228336.65</v>
      </c>
      <c r="Y48" s="12">
        <v>0</v>
      </c>
      <c r="Z48" s="12">
        <v>0</v>
      </c>
      <c r="AA48" s="12">
        <v>611620.18000000005</v>
      </c>
      <c r="AB48" s="13">
        <f t="shared" si="3"/>
        <v>839956.83000000007</v>
      </c>
      <c r="AC48" s="13">
        <f t="shared" si="4"/>
        <v>2673968.13</v>
      </c>
      <c r="AD48" s="12">
        <v>71027.754399999991</v>
      </c>
      <c r="AE48" s="12">
        <v>0</v>
      </c>
      <c r="AF48" s="12">
        <v>0</v>
      </c>
      <c r="AG48" s="12">
        <v>162423.70060000001</v>
      </c>
      <c r="AH48" s="13">
        <f t="shared" si="5"/>
        <v>233451.45500000002</v>
      </c>
      <c r="AI48" s="12">
        <v>100</v>
      </c>
      <c r="AJ48" s="12">
        <v>0</v>
      </c>
      <c r="AK48" s="12">
        <v>0</v>
      </c>
      <c r="AL48" s="12">
        <v>100</v>
      </c>
      <c r="AM48" s="13">
        <f t="shared" si="6"/>
        <v>200</v>
      </c>
      <c r="AN48" s="12">
        <v>100</v>
      </c>
      <c r="AO48" s="12">
        <v>0</v>
      </c>
      <c r="AP48" s="12">
        <v>0</v>
      </c>
      <c r="AQ48" s="30">
        <v>100</v>
      </c>
      <c r="AR48" s="13">
        <v>200</v>
      </c>
      <c r="AS48" s="13">
        <f t="shared" si="7"/>
        <v>233851.45500000002</v>
      </c>
      <c r="AT48" s="8">
        <f t="shared" si="8"/>
        <v>6738210.1349999998</v>
      </c>
    </row>
    <row r="49" spans="1:46" x14ac:dyDescent="0.25">
      <c r="A49" s="14">
        <v>51</v>
      </c>
      <c r="B49" s="14" t="s">
        <v>46</v>
      </c>
      <c r="C49" s="14" t="s">
        <v>205</v>
      </c>
      <c r="D49" s="16" t="s">
        <v>206</v>
      </c>
      <c r="E49" s="22">
        <v>5919324</v>
      </c>
      <c r="F49" s="11">
        <v>0</v>
      </c>
      <c r="G49" s="41">
        <v>6397425.459999999</v>
      </c>
      <c r="H49" s="41">
        <v>0</v>
      </c>
      <c r="I49" s="41">
        <v>0</v>
      </c>
      <c r="J49" s="41">
        <v>42924.800000000003</v>
      </c>
      <c r="K49" s="41">
        <f t="shared" si="0"/>
        <v>6440350.2599999988</v>
      </c>
      <c r="L49" s="12">
        <v>1659032.97</v>
      </c>
      <c r="M49" s="12">
        <v>0</v>
      </c>
      <c r="N49" s="12">
        <v>0</v>
      </c>
      <c r="O49" s="12">
        <v>6476.37</v>
      </c>
      <c r="P49" s="12">
        <v>739.63</v>
      </c>
      <c r="Q49" s="13">
        <f t="shared" si="1"/>
        <v>1666248.97</v>
      </c>
      <c r="R49" s="12">
        <v>1659032.97</v>
      </c>
      <c r="S49" s="12">
        <v>0</v>
      </c>
      <c r="T49" s="12">
        <v>0</v>
      </c>
      <c r="U49" s="12">
        <v>6476.37</v>
      </c>
      <c r="V49" s="12">
        <v>0</v>
      </c>
      <c r="W49" s="13">
        <f t="shared" si="2"/>
        <v>1665509.34</v>
      </c>
      <c r="X49" s="12">
        <v>1659032.97</v>
      </c>
      <c r="Y49" s="12">
        <v>0</v>
      </c>
      <c r="Z49" s="12">
        <v>0</v>
      </c>
      <c r="AA49" s="12">
        <v>6476.37</v>
      </c>
      <c r="AB49" s="13">
        <f t="shared" si="3"/>
        <v>1665509.34</v>
      </c>
      <c r="AC49" s="13">
        <f t="shared" si="4"/>
        <v>4997267.6500000004</v>
      </c>
      <c r="AD49" s="12">
        <v>441180.84</v>
      </c>
      <c r="AE49" s="12">
        <v>0</v>
      </c>
      <c r="AF49" s="12">
        <v>0</v>
      </c>
      <c r="AG49" s="12">
        <v>1189.6199999999953</v>
      </c>
      <c r="AH49" s="13">
        <f t="shared" si="5"/>
        <v>442370.46</v>
      </c>
      <c r="AI49" s="12">
        <v>100</v>
      </c>
      <c r="AJ49" s="12">
        <v>0</v>
      </c>
      <c r="AK49" s="12">
        <v>0</v>
      </c>
      <c r="AL49" s="12">
        <v>100</v>
      </c>
      <c r="AM49" s="13">
        <f t="shared" si="6"/>
        <v>200</v>
      </c>
      <c r="AN49" s="12">
        <v>100</v>
      </c>
      <c r="AO49" s="12">
        <v>0</v>
      </c>
      <c r="AP49" s="12">
        <v>0</v>
      </c>
      <c r="AQ49" s="30">
        <v>100</v>
      </c>
      <c r="AR49" s="13">
        <v>200</v>
      </c>
      <c r="AS49" s="13">
        <f t="shared" si="7"/>
        <v>442770.46</v>
      </c>
      <c r="AT49" s="8">
        <f t="shared" si="8"/>
        <v>11880388.370000001</v>
      </c>
    </row>
    <row r="50" spans="1:46" x14ac:dyDescent="0.25">
      <c r="A50" s="14">
        <v>50</v>
      </c>
      <c r="B50" s="14" t="s">
        <v>47</v>
      </c>
      <c r="C50" s="14" t="s">
        <v>207</v>
      </c>
      <c r="D50" s="16" t="s">
        <v>208</v>
      </c>
      <c r="E50" s="14">
        <v>18487139</v>
      </c>
      <c r="F50" s="11">
        <v>0</v>
      </c>
      <c r="G50" s="41">
        <v>856275.65999999992</v>
      </c>
      <c r="H50" s="41">
        <v>0</v>
      </c>
      <c r="I50" s="41">
        <v>0</v>
      </c>
      <c r="J50" s="41">
        <v>0</v>
      </c>
      <c r="K50" s="41">
        <f t="shared" si="0"/>
        <v>856275.65999999992</v>
      </c>
      <c r="L50" s="12">
        <v>265263.74</v>
      </c>
      <c r="M50" s="12">
        <v>0</v>
      </c>
      <c r="N50" s="12">
        <v>0</v>
      </c>
      <c r="O50" s="12">
        <v>0</v>
      </c>
      <c r="P50" s="12">
        <v>0</v>
      </c>
      <c r="Q50" s="13">
        <f t="shared" si="1"/>
        <v>265263.74</v>
      </c>
      <c r="R50" s="12">
        <v>265263.74</v>
      </c>
      <c r="S50" s="12">
        <v>0</v>
      </c>
      <c r="T50" s="12">
        <v>0</v>
      </c>
      <c r="U50" s="12">
        <v>0</v>
      </c>
      <c r="V50" s="12">
        <v>0</v>
      </c>
      <c r="W50" s="13">
        <f t="shared" si="2"/>
        <v>265263.74</v>
      </c>
      <c r="X50" s="12">
        <v>265263.74</v>
      </c>
      <c r="Y50" s="12">
        <v>0</v>
      </c>
      <c r="Z50" s="12">
        <v>0</v>
      </c>
      <c r="AA50" s="12">
        <v>0</v>
      </c>
      <c r="AB50" s="13">
        <f t="shared" si="3"/>
        <v>265263.74</v>
      </c>
      <c r="AC50" s="13">
        <f t="shared" si="4"/>
        <v>795791.22</v>
      </c>
      <c r="AD50" s="12">
        <v>70266.36</v>
      </c>
      <c r="AE50" s="12">
        <v>0</v>
      </c>
      <c r="AF50" s="12">
        <v>0</v>
      </c>
      <c r="AG50" s="12">
        <v>0</v>
      </c>
      <c r="AH50" s="13">
        <f t="shared" si="5"/>
        <v>70266.36</v>
      </c>
      <c r="AI50" s="12">
        <v>100</v>
      </c>
      <c r="AJ50" s="12">
        <v>0</v>
      </c>
      <c r="AK50" s="12">
        <v>0</v>
      </c>
      <c r="AL50" s="12">
        <v>0</v>
      </c>
      <c r="AM50" s="13">
        <f t="shared" si="6"/>
        <v>100</v>
      </c>
      <c r="AN50" s="12">
        <v>100</v>
      </c>
      <c r="AO50" s="12">
        <v>0</v>
      </c>
      <c r="AP50" s="12">
        <v>0</v>
      </c>
      <c r="AQ50" s="30">
        <v>0</v>
      </c>
      <c r="AR50" s="13">
        <v>100</v>
      </c>
      <c r="AS50" s="13">
        <f t="shared" si="7"/>
        <v>70466.36</v>
      </c>
      <c r="AT50" s="8">
        <f t="shared" si="8"/>
        <v>1722533.24</v>
      </c>
    </row>
    <row r="51" spans="1:46" x14ac:dyDescent="0.25">
      <c r="A51" s="14">
        <v>54</v>
      </c>
      <c r="B51" s="14" t="s">
        <v>48</v>
      </c>
      <c r="C51" s="14" t="s">
        <v>209</v>
      </c>
      <c r="D51" s="16" t="s">
        <v>210</v>
      </c>
      <c r="E51" s="14">
        <v>15852353</v>
      </c>
      <c r="F51" s="11">
        <v>0</v>
      </c>
      <c r="G51" s="41">
        <v>0</v>
      </c>
      <c r="H51" s="41">
        <v>0</v>
      </c>
      <c r="I51" s="41">
        <v>0</v>
      </c>
      <c r="J51" s="41">
        <v>2599113.5300000003</v>
      </c>
      <c r="K51" s="41">
        <f t="shared" si="0"/>
        <v>2599113.5300000003</v>
      </c>
      <c r="L51" s="12">
        <v>0</v>
      </c>
      <c r="M51" s="12">
        <v>0</v>
      </c>
      <c r="N51" s="12">
        <v>0</v>
      </c>
      <c r="O51" s="12">
        <v>500996.74</v>
      </c>
      <c r="P51" s="12">
        <v>0</v>
      </c>
      <c r="Q51" s="13">
        <f t="shared" si="1"/>
        <v>500996.74</v>
      </c>
      <c r="R51" s="12">
        <v>0</v>
      </c>
      <c r="S51" s="12">
        <v>0</v>
      </c>
      <c r="T51" s="12">
        <v>0</v>
      </c>
      <c r="U51" s="12">
        <v>500996.74</v>
      </c>
      <c r="V51" s="12">
        <v>0</v>
      </c>
      <c r="W51" s="13">
        <f t="shared" si="2"/>
        <v>500996.74</v>
      </c>
      <c r="X51" s="12">
        <v>0</v>
      </c>
      <c r="Y51" s="12">
        <v>0</v>
      </c>
      <c r="Z51" s="12">
        <v>0</v>
      </c>
      <c r="AA51" s="12">
        <v>500996.74</v>
      </c>
      <c r="AB51" s="13">
        <f t="shared" si="3"/>
        <v>500996.74</v>
      </c>
      <c r="AC51" s="13">
        <f t="shared" si="4"/>
        <v>1502990.22</v>
      </c>
      <c r="AD51" s="12">
        <v>0</v>
      </c>
      <c r="AE51" s="12">
        <v>0</v>
      </c>
      <c r="AF51" s="12">
        <v>0</v>
      </c>
      <c r="AG51" s="12">
        <v>196559.92999999924</v>
      </c>
      <c r="AH51" s="13">
        <f t="shared" si="5"/>
        <v>196559.92999999924</v>
      </c>
      <c r="AI51" s="12">
        <v>0</v>
      </c>
      <c r="AJ51" s="12">
        <v>0</v>
      </c>
      <c r="AK51" s="12">
        <v>0</v>
      </c>
      <c r="AL51" s="12">
        <v>100</v>
      </c>
      <c r="AM51" s="13">
        <f t="shared" si="6"/>
        <v>100</v>
      </c>
      <c r="AN51" s="12">
        <v>0</v>
      </c>
      <c r="AO51" s="12">
        <v>0</v>
      </c>
      <c r="AP51" s="12">
        <v>0</v>
      </c>
      <c r="AQ51" s="30">
        <v>100</v>
      </c>
      <c r="AR51" s="13">
        <v>100</v>
      </c>
      <c r="AS51" s="13">
        <f t="shared" si="7"/>
        <v>196759.92999999924</v>
      </c>
      <c r="AT51" s="8">
        <f t="shared" si="8"/>
        <v>4298863.68</v>
      </c>
    </row>
    <row r="52" spans="1:46" ht="30" x14ac:dyDescent="0.25">
      <c r="A52" s="14">
        <v>52</v>
      </c>
      <c r="B52" s="17" t="s">
        <v>49</v>
      </c>
      <c r="C52" s="17" t="s">
        <v>211</v>
      </c>
      <c r="D52" s="16" t="s">
        <v>212</v>
      </c>
      <c r="E52" s="14">
        <v>16273767</v>
      </c>
      <c r="F52" s="11">
        <v>0</v>
      </c>
      <c r="G52" s="41">
        <v>2751970.24</v>
      </c>
      <c r="H52" s="41">
        <v>0</v>
      </c>
      <c r="I52" s="41">
        <v>0</v>
      </c>
      <c r="J52" s="41">
        <v>461997.97</v>
      </c>
      <c r="K52" s="41">
        <f t="shared" si="0"/>
        <v>3213968.21</v>
      </c>
      <c r="L52" s="12">
        <v>580312.37</v>
      </c>
      <c r="M52" s="12">
        <v>0</v>
      </c>
      <c r="N52" s="12">
        <v>0</v>
      </c>
      <c r="O52" s="12">
        <v>69420.17</v>
      </c>
      <c r="P52" s="12">
        <v>0</v>
      </c>
      <c r="Q52" s="13">
        <f t="shared" si="1"/>
        <v>649732.54</v>
      </c>
      <c r="R52" s="12">
        <v>581652.187142857</v>
      </c>
      <c r="S52" s="12">
        <v>0</v>
      </c>
      <c r="T52" s="12">
        <v>0</v>
      </c>
      <c r="U52" s="12">
        <v>69420.17</v>
      </c>
      <c r="V52" s="12">
        <v>1208.83</v>
      </c>
      <c r="W52" s="13">
        <f t="shared" si="2"/>
        <v>652281.187142857</v>
      </c>
      <c r="X52" s="12">
        <v>462010.84</v>
      </c>
      <c r="Y52" s="12">
        <v>0</v>
      </c>
      <c r="Z52" s="12">
        <v>0</v>
      </c>
      <c r="AA52" s="12">
        <v>69420.17</v>
      </c>
      <c r="AB52" s="13">
        <f t="shared" si="3"/>
        <v>531431.01</v>
      </c>
      <c r="AC52" s="13">
        <f t="shared" si="4"/>
        <v>1833444.7371428569</v>
      </c>
      <c r="AD52" s="12">
        <v>122471.69219999999</v>
      </c>
      <c r="AE52" s="12">
        <v>0</v>
      </c>
      <c r="AF52" s="12">
        <v>0</v>
      </c>
      <c r="AG52" s="12">
        <v>18300.3678</v>
      </c>
      <c r="AH52" s="13">
        <f t="shared" si="5"/>
        <v>140772.06</v>
      </c>
      <c r="AI52" s="12">
        <v>100</v>
      </c>
      <c r="AJ52" s="12">
        <v>0</v>
      </c>
      <c r="AK52" s="12">
        <v>0</v>
      </c>
      <c r="AL52" s="12">
        <v>100</v>
      </c>
      <c r="AM52" s="13">
        <f t="shared" si="6"/>
        <v>200</v>
      </c>
      <c r="AN52" s="12">
        <v>100</v>
      </c>
      <c r="AO52" s="12">
        <v>0</v>
      </c>
      <c r="AP52" s="12">
        <v>0</v>
      </c>
      <c r="AQ52" s="30">
        <v>100</v>
      </c>
      <c r="AR52" s="13">
        <v>200</v>
      </c>
      <c r="AS52" s="13">
        <f t="shared" si="7"/>
        <v>141172.06</v>
      </c>
      <c r="AT52" s="8">
        <f t="shared" si="8"/>
        <v>5188585.0071428567</v>
      </c>
    </row>
    <row r="53" spans="1:46" x14ac:dyDescent="0.25">
      <c r="A53" s="14">
        <v>53</v>
      </c>
      <c r="B53" s="14" t="s">
        <v>50</v>
      </c>
      <c r="C53" s="14" t="s">
        <v>213</v>
      </c>
      <c r="D53" s="16" t="s">
        <v>214</v>
      </c>
      <c r="E53" s="14">
        <v>17035542</v>
      </c>
      <c r="F53" s="11">
        <v>0</v>
      </c>
      <c r="G53" s="41">
        <v>0</v>
      </c>
      <c r="H53" s="41">
        <v>0</v>
      </c>
      <c r="I53" s="41">
        <v>0</v>
      </c>
      <c r="J53" s="41">
        <v>94038.35</v>
      </c>
      <c r="K53" s="41">
        <f t="shared" si="0"/>
        <v>94038.35</v>
      </c>
      <c r="L53" s="12">
        <v>0</v>
      </c>
      <c r="M53" s="12">
        <v>0</v>
      </c>
      <c r="N53" s="12">
        <v>0</v>
      </c>
      <c r="O53" s="12">
        <v>15992.92</v>
      </c>
      <c r="P53" s="12"/>
      <c r="Q53" s="13">
        <f t="shared" si="1"/>
        <v>15992.92</v>
      </c>
      <c r="R53" s="12">
        <v>0</v>
      </c>
      <c r="S53" s="12">
        <v>0</v>
      </c>
      <c r="T53" s="12">
        <v>0</v>
      </c>
      <c r="U53" s="12">
        <v>15992.92</v>
      </c>
      <c r="V53" s="12">
        <v>6639.08</v>
      </c>
      <c r="W53" s="13">
        <f t="shared" si="2"/>
        <v>22632</v>
      </c>
      <c r="X53" s="12">
        <v>0</v>
      </c>
      <c r="Y53" s="12">
        <v>0</v>
      </c>
      <c r="Z53" s="12">
        <v>0</v>
      </c>
      <c r="AA53" s="12">
        <v>15992.92</v>
      </c>
      <c r="AB53" s="13">
        <f t="shared" si="3"/>
        <v>15992.92</v>
      </c>
      <c r="AC53" s="13">
        <f t="shared" si="4"/>
        <v>54617.84</v>
      </c>
      <c r="AD53" s="12">
        <v>0</v>
      </c>
      <c r="AE53" s="12">
        <v>0</v>
      </c>
      <c r="AF53" s="12">
        <v>0</v>
      </c>
      <c r="AG53" s="12">
        <v>4236.3999999999996</v>
      </c>
      <c r="AH53" s="13">
        <f t="shared" si="5"/>
        <v>4236.3999999999996</v>
      </c>
      <c r="AI53" s="12">
        <v>0</v>
      </c>
      <c r="AJ53" s="12">
        <v>0</v>
      </c>
      <c r="AK53" s="12">
        <v>0</v>
      </c>
      <c r="AL53" s="12">
        <v>100</v>
      </c>
      <c r="AM53" s="13">
        <f t="shared" si="6"/>
        <v>100</v>
      </c>
      <c r="AN53" s="12">
        <v>0</v>
      </c>
      <c r="AO53" s="12">
        <v>0</v>
      </c>
      <c r="AP53" s="12">
        <v>0</v>
      </c>
      <c r="AQ53" s="30">
        <v>100</v>
      </c>
      <c r="AR53" s="13">
        <v>100</v>
      </c>
      <c r="AS53" s="13">
        <f t="shared" si="7"/>
        <v>4436.3999999999996</v>
      </c>
      <c r="AT53" s="8">
        <f t="shared" si="8"/>
        <v>153092.59</v>
      </c>
    </row>
    <row r="54" spans="1:46" ht="15.75" customHeight="1" x14ac:dyDescent="0.25">
      <c r="A54" s="14">
        <v>55</v>
      </c>
      <c r="B54" s="14" t="s">
        <v>51</v>
      </c>
      <c r="C54" s="14" t="s">
        <v>215</v>
      </c>
      <c r="D54" s="16" t="s">
        <v>216</v>
      </c>
      <c r="E54" s="14">
        <v>17010254</v>
      </c>
      <c r="F54" s="11">
        <v>0</v>
      </c>
      <c r="G54" s="41">
        <v>0</v>
      </c>
      <c r="H54" s="41">
        <v>0</v>
      </c>
      <c r="I54" s="41">
        <v>0</v>
      </c>
      <c r="J54" s="41">
        <v>292218.56000000006</v>
      </c>
      <c r="K54" s="41">
        <f t="shared" si="0"/>
        <v>292218.56000000006</v>
      </c>
      <c r="L54" s="12">
        <v>0</v>
      </c>
      <c r="M54" s="12">
        <v>0</v>
      </c>
      <c r="N54" s="12">
        <v>0</v>
      </c>
      <c r="O54" s="12">
        <v>73414.67</v>
      </c>
      <c r="P54" s="12">
        <v>0</v>
      </c>
      <c r="Q54" s="13">
        <f t="shared" si="1"/>
        <v>73414.67</v>
      </c>
      <c r="R54" s="12">
        <v>0</v>
      </c>
      <c r="S54" s="12">
        <v>0</v>
      </c>
      <c r="T54" s="12">
        <v>0</v>
      </c>
      <c r="U54" s="12">
        <v>73414.67</v>
      </c>
      <c r="V54" s="12">
        <v>0</v>
      </c>
      <c r="W54" s="13">
        <f t="shared" si="2"/>
        <v>73414.67</v>
      </c>
      <c r="X54" s="12">
        <v>0</v>
      </c>
      <c r="Y54" s="12">
        <v>0</v>
      </c>
      <c r="Z54" s="12">
        <v>0</v>
      </c>
      <c r="AA54" s="12">
        <v>73414.67</v>
      </c>
      <c r="AB54" s="13">
        <f t="shared" si="3"/>
        <v>73414.67</v>
      </c>
      <c r="AC54" s="13">
        <f t="shared" si="4"/>
        <v>220244.01</v>
      </c>
      <c r="AD54" s="12">
        <v>0</v>
      </c>
      <c r="AE54" s="12">
        <v>0</v>
      </c>
      <c r="AF54" s="12">
        <v>0</v>
      </c>
      <c r="AG54" s="12">
        <v>73414.67</v>
      </c>
      <c r="AH54" s="13">
        <f t="shared" si="5"/>
        <v>73414.67</v>
      </c>
      <c r="AI54" s="12">
        <v>0</v>
      </c>
      <c r="AJ54" s="12">
        <v>0</v>
      </c>
      <c r="AK54" s="12">
        <v>0</v>
      </c>
      <c r="AL54" s="12">
        <v>73414.67</v>
      </c>
      <c r="AM54" s="13">
        <f t="shared" si="6"/>
        <v>73414.67</v>
      </c>
      <c r="AN54" s="12">
        <v>0</v>
      </c>
      <c r="AO54" s="12">
        <v>0</v>
      </c>
      <c r="AP54" s="12">
        <v>0</v>
      </c>
      <c r="AQ54" s="30">
        <v>21087.109999999913</v>
      </c>
      <c r="AR54" s="13">
        <v>21087.109999999913</v>
      </c>
      <c r="AS54" s="13">
        <f t="shared" si="7"/>
        <v>167916.4499999999</v>
      </c>
      <c r="AT54" s="8">
        <f t="shared" si="8"/>
        <v>680379.02</v>
      </c>
    </row>
    <row r="55" spans="1:46" x14ac:dyDescent="0.25">
      <c r="A55" s="14">
        <v>57</v>
      </c>
      <c r="B55" s="14" t="s">
        <v>52</v>
      </c>
      <c r="C55" s="14" t="s">
        <v>217</v>
      </c>
      <c r="D55" s="16" t="s">
        <v>218</v>
      </c>
      <c r="E55" s="14">
        <v>26630352</v>
      </c>
      <c r="F55" s="11">
        <v>123515.47</v>
      </c>
      <c r="G55" s="41">
        <v>7149803.2999999998</v>
      </c>
      <c r="H55" s="41">
        <v>0</v>
      </c>
      <c r="I55" s="41">
        <v>0</v>
      </c>
      <c r="J55" s="41">
        <v>2684836.5300000003</v>
      </c>
      <c r="K55" s="41">
        <f t="shared" si="0"/>
        <v>9834639.8300000001</v>
      </c>
      <c r="L55" s="12">
        <v>2780107.15</v>
      </c>
      <c r="M55" s="12">
        <v>0</v>
      </c>
      <c r="N55" s="12">
        <v>0</v>
      </c>
      <c r="O55" s="12">
        <v>460104.98</v>
      </c>
      <c r="P55" s="12">
        <v>0</v>
      </c>
      <c r="Q55" s="13">
        <f t="shared" si="1"/>
        <v>3240212.13</v>
      </c>
      <c r="R55" s="12">
        <v>2780107.15</v>
      </c>
      <c r="S55" s="12">
        <v>0</v>
      </c>
      <c r="T55" s="12">
        <v>0</v>
      </c>
      <c r="U55" s="12">
        <v>460104.98</v>
      </c>
      <c r="V55" s="12">
        <v>0</v>
      </c>
      <c r="W55" s="13">
        <f t="shared" si="2"/>
        <v>3240212.13</v>
      </c>
      <c r="X55" s="12">
        <v>2780107.15</v>
      </c>
      <c r="Y55" s="12">
        <v>0</v>
      </c>
      <c r="Z55" s="12">
        <v>0</v>
      </c>
      <c r="AA55" s="12">
        <v>460104.98</v>
      </c>
      <c r="AB55" s="13">
        <f t="shared" si="3"/>
        <v>3240212.13</v>
      </c>
      <c r="AC55" s="13">
        <f t="shared" si="4"/>
        <v>9720636.3900000006</v>
      </c>
      <c r="AD55" s="12">
        <v>1248456.4705999997</v>
      </c>
      <c r="AE55" s="12">
        <v>0</v>
      </c>
      <c r="AF55" s="12">
        <v>0</v>
      </c>
      <c r="AG55" s="12">
        <v>151500.45940000034</v>
      </c>
      <c r="AH55" s="13">
        <f t="shared" si="5"/>
        <v>1399956.93</v>
      </c>
      <c r="AI55" s="12">
        <v>100</v>
      </c>
      <c r="AJ55" s="12">
        <v>0</v>
      </c>
      <c r="AK55" s="12">
        <v>0</v>
      </c>
      <c r="AL55" s="12">
        <v>100</v>
      </c>
      <c r="AM55" s="13">
        <f t="shared" si="6"/>
        <v>200</v>
      </c>
      <c r="AN55" s="12">
        <v>100</v>
      </c>
      <c r="AO55" s="12">
        <v>0</v>
      </c>
      <c r="AP55" s="12">
        <v>0</v>
      </c>
      <c r="AQ55" s="30">
        <v>100</v>
      </c>
      <c r="AR55" s="13">
        <v>200</v>
      </c>
      <c r="AS55" s="13">
        <f t="shared" si="7"/>
        <v>1400356.93</v>
      </c>
      <c r="AT55" s="8">
        <f t="shared" si="8"/>
        <v>21079148.620000001</v>
      </c>
    </row>
    <row r="56" spans="1:46" x14ac:dyDescent="0.25">
      <c r="A56" s="14">
        <v>56</v>
      </c>
      <c r="B56" s="14" t="s">
        <v>53</v>
      </c>
      <c r="C56" s="14" t="s">
        <v>219</v>
      </c>
      <c r="D56" s="16" t="s">
        <v>220</v>
      </c>
      <c r="E56" s="14">
        <v>12530000</v>
      </c>
      <c r="F56" s="11">
        <v>60914.729999999981</v>
      </c>
      <c r="G56" s="41">
        <v>27556812.68</v>
      </c>
      <c r="H56" s="41">
        <v>287559.63</v>
      </c>
      <c r="I56" s="41">
        <v>0</v>
      </c>
      <c r="J56" s="41">
        <v>1932237.02</v>
      </c>
      <c r="K56" s="41">
        <f t="shared" si="0"/>
        <v>29776609.329999998</v>
      </c>
      <c r="L56" s="12">
        <v>8702485.9100000001</v>
      </c>
      <c r="M56" s="12">
        <v>141641.38</v>
      </c>
      <c r="N56" s="12">
        <v>0</v>
      </c>
      <c r="O56" s="12">
        <v>343642.46</v>
      </c>
      <c r="P56" s="12">
        <v>0</v>
      </c>
      <c r="Q56" s="13">
        <f t="shared" si="1"/>
        <v>9187769.7500000019</v>
      </c>
      <c r="R56" s="12">
        <v>8702485.9112745095</v>
      </c>
      <c r="S56" s="12">
        <v>141641.38</v>
      </c>
      <c r="T56" s="12">
        <v>0</v>
      </c>
      <c r="U56" s="12">
        <v>343642.46</v>
      </c>
      <c r="V56" s="12">
        <v>0</v>
      </c>
      <c r="W56" s="13">
        <f t="shared" si="2"/>
        <v>9187769.7512745112</v>
      </c>
      <c r="X56" s="12">
        <v>8702485.9100000001</v>
      </c>
      <c r="Y56" s="12">
        <v>141641.38</v>
      </c>
      <c r="Z56" s="12">
        <v>0</v>
      </c>
      <c r="AA56" s="12">
        <v>343642.46</v>
      </c>
      <c r="AB56" s="13">
        <f t="shared" si="3"/>
        <v>9187769.7500000019</v>
      </c>
      <c r="AC56" s="13">
        <f t="shared" si="4"/>
        <v>27563309.251274511</v>
      </c>
      <c r="AD56" s="12">
        <v>3731622.6715000011</v>
      </c>
      <c r="AE56" s="12">
        <v>141641.38</v>
      </c>
      <c r="AF56" s="12">
        <v>0</v>
      </c>
      <c r="AG56" s="12">
        <v>73013.123099999997</v>
      </c>
      <c r="AH56" s="13">
        <f t="shared" si="5"/>
        <v>3946277.174600001</v>
      </c>
      <c r="AI56" s="12">
        <v>100</v>
      </c>
      <c r="AJ56" s="12">
        <v>120475.27539999998</v>
      </c>
      <c r="AK56" s="12">
        <v>0</v>
      </c>
      <c r="AL56" s="12">
        <v>100</v>
      </c>
      <c r="AM56" s="13">
        <f t="shared" si="6"/>
        <v>120675.27539999998</v>
      </c>
      <c r="AN56" s="12">
        <v>100</v>
      </c>
      <c r="AO56" s="12">
        <v>100</v>
      </c>
      <c r="AP56" s="12">
        <v>0</v>
      </c>
      <c r="AQ56" s="30">
        <v>100</v>
      </c>
      <c r="AR56" s="13">
        <v>300</v>
      </c>
      <c r="AS56" s="13">
        <f t="shared" si="7"/>
        <v>4067252.4500000011</v>
      </c>
      <c r="AT56" s="8">
        <f t="shared" si="8"/>
        <v>61468085.761274517</v>
      </c>
    </row>
    <row r="57" spans="1:46" x14ac:dyDescent="0.25">
      <c r="A57" s="14">
        <v>59</v>
      </c>
      <c r="B57" s="14" t="s">
        <v>54</v>
      </c>
      <c r="C57" s="14" t="s">
        <v>221</v>
      </c>
      <c r="D57" s="16" t="s">
        <v>222</v>
      </c>
      <c r="E57" s="14">
        <v>26276418</v>
      </c>
      <c r="F57" s="11">
        <v>0</v>
      </c>
      <c r="G57" s="41">
        <v>0</v>
      </c>
      <c r="H57" s="41">
        <v>0</v>
      </c>
      <c r="I57" s="41">
        <v>0</v>
      </c>
      <c r="J57" s="41">
        <v>3424353.79</v>
      </c>
      <c r="K57" s="41">
        <f t="shared" si="0"/>
        <v>3424353.79</v>
      </c>
      <c r="L57" s="12">
        <v>0</v>
      </c>
      <c r="M57" s="12">
        <v>0</v>
      </c>
      <c r="N57" s="12">
        <v>0</v>
      </c>
      <c r="O57" s="12">
        <v>565535.43000000005</v>
      </c>
      <c r="P57" s="12">
        <v>27528.57</v>
      </c>
      <c r="Q57" s="13">
        <f t="shared" si="1"/>
        <v>593064</v>
      </c>
      <c r="R57" s="12">
        <v>0</v>
      </c>
      <c r="S57" s="12">
        <v>0</v>
      </c>
      <c r="T57" s="12">
        <v>0</v>
      </c>
      <c r="U57" s="12">
        <v>565535.43000000005</v>
      </c>
      <c r="V57" s="12">
        <v>0</v>
      </c>
      <c r="W57" s="13">
        <f t="shared" si="2"/>
        <v>565535.43000000005</v>
      </c>
      <c r="X57" s="12">
        <v>0</v>
      </c>
      <c r="Y57" s="12">
        <v>0</v>
      </c>
      <c r="Z57" s="12">
        <v>0</v>
      </c>
      <c r="AA57" s="12">
        <v>565535.43000000005</v>
      </c>
      <c r="AB57" s="13">
        <f t="shared" si="3"/>
        <v>565535.43000000005</v>
      </c>
      <c r="AC57" s="13">
        <f t="shared" si="4"/>
        <v>1724134.8600000003</v>
      </c>
      <c r="AD57" s="12">
        <v>0</v>
      </c>
      <c r="AE57" s="12">
        <v>0</v>
      </c>
      <c r="AF57" s="12">
        <v>0</v>
      </c>
      <c r="AG57" s="12">
        <v>149806.06</v>
      </c>
      <c r="AH57" s="13">
        <f t="shared" si="5"/>
        <v>149806.06</v>
      </c>
      <c r="AI57" s="12">
        <v>0</v>
      </c>
      <c r="AJ57" s="12">
        <v>0</v>
      </c>
      <c r="AK57" s="12">
        <v>0</v>
      </c>
      <c r="AL57" s="12">
        <v>100</v>
      </c>
      <c r="AM57" s="13">
        <f t="shared" si="6"/>
        <v>100</v>
      </c>
      <c r="AN57" s="12">
        <v>0</v>
      </c>
      <c r="AO57" s="12">
        <v>0</v>
      </c>
      <c r="AP57" s="12">
        <v>0</v>
      </c>
      <c r="AQ57" s="30">
        <v>100</v>
      </c>
      <c r="AR57" s="13">
        <v>100</v>
      </c>
      <c r="AS57" s="13">
        <f t="shared" si="7"/>
        <v>150006.06</v>
      </c>
      <c r="AT57" s="8">
        <f t="shared" si="8"/>
        <v>5298494.71</v>
      </c>
    </row>
    <row r="58" spans="1:46" x14ac:dyDescent="0.25">
      <c r="A58" s="14">
        <v>58</v>
      </c>
      <c r="B58" s="17" t="s">
        <v>55</v>
      </c>
      <c r="C58" s="17" t="s">
        <v>223</v>
      </c>
      <c r="D58" s="16" t="s">
        <v>224</v>
      </c>
      <c r="E58" s="14">
        <v>8272361</v>
      </c>
      <c r="F58" s="11">
        <v>0</v>
      </c>
      <c r="G58" s="41">
        <v>0</v>
      </c>
      <c r="H58" s="41">
        <v>0</v>
      </c>
      <c r="I58" s="41">
        <v>0</v>
      </c>
      <c r="J58" s="41">
        <v>2452580.42</v>
      </c>
      <c r="K58" s="41">
        <f t="shared" si="0"/>
        <v>2452580.42</v>
      </c>
      <c r="L58" s="12">
        <v>9890.77</v>
      </c>
      <c r="M58" s="12">
        <v>0</v>
      </c>
      <c r="N58" s="12">
        <v>0</v>
      </c>
      <c r="O58" s="12">
        <v>441564.4</v>
      </c>
      <c r="P58" s="12">
        <v>0</v>
      </c>
      <c r="Q58" s="13">
        <f t="shared" si="1"/>
        <v>451455.17000000004</v>
      </c>
      <c r="R58" s="12">
        <v>9890.77</v>
      </c>
      <c r="S58" s="12">
        <v>0</v>
      </c>
      <c r="T58" s="12">
        <v>0</v>
      </c>
      <c r="U58" s="12">
        <v>441564.4</v>
      </c>
      <c r="V58" s="12">
        <v>0</v>
      </c>
      <c r="W58" s="13">
        <f t="shared" si="2"/>
        <v>451455.17000000004</v>
      </c>
      <c r="X58" s="12">
        <v>9890.77</v>
      </c>
      <c r="Y58" s="12">
        <v>0</v>
      </c>
      <c r="Z58" s="12">
        <v>0</v>
      </c>
      <c r="AA58" s="12">
        <v>441564.4</v>
      </c>
      <c r="AB58" s="13">
        <f t="shared" si="3"/>
        <v>451455.17000000004</v>
      </c>
      <c r="AC58" s="13">
        <f t="shared" si="4"/>
        <v>1354365.5100000002</v>
      </c>
      <c r="AD58" s="12">
        <v>2391.7411999999999</v>
      </c>
      <c r="AE58" s="12">
        <v>0</v>
      </c>
      <c r="AF58" s="12">
        <v>0</v>
      </c>
      <c r="AG58" s="12">
        <v>155794.89880000008</v>
      </c>
      <c r="AH58" s="13">
        <f t="shared" si="5"/>
        <v>158186.64000000007</v>
      </c>
      <c r="AI58" s="12">
        <v>100</v>
      </c>
      <c r="AJ58" s="12">
        <v>0</v>
      </c>
      <c r="AK58" s="12">
        <v>0</v>
      </c>
      <c r="AL58" s="12">
        <v>100</v>
      </c>
      <c r="AM58" s="13">
        <f t="shared" si="6"/>
        <v>200</v>
      </c>
      <c r="AN58" s="12">
        <v>100</v>
      </c>
      <c r="AO58" s="12">
        <v>0</v>
      </c>
      <c r="AP58" s="12">
        <v>0</v>
      </c>
      <c r="AQ58" s="30">
        <v>100</v>
      </c>
      <c r="AR58" s="13">
        <v>200</v>
      </c>
      <c r="AS58" s="13">
        <f t="shared" si="7"/>
        <v>158586.64000000007</v>
      </c>
      <c r="AT58" s="8">
        <f t="shared" si="8"/>
        <v>3965532.5700000003</v>
      </c>
    </row>
    <row r="59" spans="1:46" x14ac:dyDescent="0.25">
      <c r="A59" s="14">
        <v>60</v>
      </c>
      <c r="B59" s="14" t="s">
        <v>56</v>
      </c>
      <c r="C59" s="14" t="s">
        <v>225</v>
      </c>
      <c r="D59" s="16" t="s">
        <v>226</v>
      </c>
      <c r="E59" s="14">
        <v>24710030</v>
      </c>
      <c r="F59" s="11">
        <v>0</v>
      </c>
      <c r="G59" s="41">
        <v>0</v>
      </c>
      <c r="H59" s="41">
        <v>0</v>
      </c>
      <c r="I59" s="41">
        <v>0</v>
      </c>
      <c r="J59" s="41">
        <v>1021021.05</v>
      </c>
      <c r="K59" s="41">
        <f t="shared" si="0"/>
        <v>1021021.05</v>
      </c>
      <c r="L59" s="12">
        <v>0</v>
      </c>
      <c r="M59" s="12">
        <v>0</v>
      </c>
      <c r="N59" s="12">
        <v>0</v>
      </c>
      <c r="O59" s="12">
        <v>150090.5</v>
      </c>
      <c r="P59" s="12">
        <v>0</v>
      </c>
      <c r="Q59" s="13">
        <f t="shared" si="1"/>
        <v>150090.5</v>
      </c>
      <c r="R59" s="12">
        <v>0</v>
      </c>
      <c r="S59" s="12">
        <v>0</v>
      </c>
      <c r="T59" s="12">
        <v>0</v>
      </c>
      <c r="U59" s="12">
        <v>150090.5</v>
      </c>
      <c r="V59" s="12">
        <v>0</v>
      </c>
      <c r="W59" s="13">
        <f t="shared" si="2"/>
        <v>150090.5</v>
      </c>
      <c r="X59" s="12">
        <v>0</v>
      </c>
      <c r="Y59" s="12">
        <v>0</v>
      </c>
      <c r="Z59" s="12">
        <v>0</v>
      </c>
      <c r="AA59" s="12">
        <v>150090.5</v>
      </c>
      <c r="AB59" s="13">
        <f t="shared" si="3"/>
        <v>150090.5</v>
      </c>
      <c r="AC59" s="13">
        <f t="shared" si="4"/>
        <v>450271.5</v>
      </c>
      <c r="AD59" s="12">
        <v>0</v>
      </c>
      <c r="AE59" s="12">
        <v>0</v>
      </c>
      <c r="AF59" s="12">
        <v>0</v>
      </c>
      <c r="AG59" s="12">
        <v>39757.839999999997</v>
      </c>
      <c r="AH59" s="13">
        <f t="shared" si="5"/>
        <v>39757.839999999997</v>
      </c>
      <c r="AI59" s="12">
        <v>0</v>
      </c>
      <c r="AJ59" s="12">
        <v>0</v>
      </c>
      <c r="AK59" s="12">
        <v>0</v>
      </c>
      <c r="AL59" s="12">
        <v>100</v>
      </c>
      <c r="AM59" s="13">
        <f t="shared" si="6"/>
        <v>100</v>
      </c>
      <c r="AN59" s="12">
        <v>0</v>
      </c>
      <c r="AO59" s="12">
        <v>0</v>
      </c>
      <c r="AP59" s="12">
        <v>0</v>
      </c>
      <c r="AQ59" s="30">
        <v>100</v>
      </c>
      <c r="AR59" s="13">
        <v>100</v>
      </c>
      <c r="AS59" s="13">
        <f t="shared" si="7"/>
        <v>39957.839999999997</v>
      </c>
      <c r="AT59" s="8">
        <f t="shared" si="8"/>
        <v>1511250.3900000001</v>
      </c>
    </row>
    <row r="60" spans="1:46" ht="30" x14ac:dyDescent="0.25">
      <c r="A60" s="14">
        <v>48</v>
      </c>
      <c r="B60" s="17" t="s">
        <v>57</v>
      </c>
      <c r="C60" s="17" t="s">
        <v>227</v>
      </c>
      <c r="D60" s="16" t="s">
        <v>228</v>
      </c>
      <c r="E60" s="14">
        <v>29417074</v>
      </c>
      <c r="F60" s="11">
        <v>0</v>
      </c>
      <c r="G60" s="41">
        <v>791966.89</v>
      </c>
      <c r="H60" s="41">
        <v>0</v>
      </c>
      <c r="I60" s="41">
        <v>0</v>
      </c>
      <c r="J60" s="41">
        <v>250.63</v>
      </c>
      <c r="K60" s="41">
        <f t="shared" si="0"/>
        <v>792217.52</v>
      </c>
      <c r="L60" s="12">
        <v>694490.84</v>
      </c>
      <c r="M60" s="12">
        <v>0</v>
      </c>
      <c r="N60" s="12">
        <v>0</v>
      </c>
      <c r="O60" s="12">
        <v>2364.16</v>
      </c>
      <c r="P60" s="12">
        <v>0</v>
      </c>
      <c r="Q60" s="13">
        <f t="shared" si="1"/>
        <v>696855</v>
      </c>
      <c r="R60" s="12">
        <v>694490.84</v>
      </c>
      <c r="S60" s="12">
        <v>0</v>
      </c>
      <c r="T60" s="12">
        <v>0</v>
      </c>
      <c r="U60" s="12">
        <v>2364.16</v>
      </c>
      <c r="V60" s="12">
        <v>0</v>
      </c>
      <c r="W60" s="13">
        <f t="shared" si="2"/>
        <v>696855</v>
      </c>
      <c r="X60" s="12">
        <v>694490.84</v>
      </c>
      <c r="Y60" s="12">
        <v>0</v>
      </c>
      <c r="Z60" s="12">
        <v>0</v>
      </c>
      <c r="AA60" s="12">
        <v>2364.16</v>
      </c>
      <c r="AB60" s="13">
        <f t="shared" si="3"/>
        <v>696855</v>
      </c>
      <c r="AC60" s="13">
        <f t="shared" si="4"/>
        <v>2090565</v>
      </c>
      <c r="AD60" s="12">
        <v>694490.84</v>
      </c>
      <c r="AE60" s="12">
        <v>0</v>
      </c>
      <c r="AF60" s="12">
        <v>0</v>
      </c>
      <c r="AG60" s="12">
        <v>2364.16</v>
      </c>
      <c r="AH60" s="13">
        <f t="shared" si="5"/>
        <v>696855</v>
      </c>
      <c r="AI60" s="12">
        <v>1328190.51</v>
      </c>
      <c r="AJ60" s="12">
        <v>0</v>
      </c>
      <c r="AK60" s="12">
        <v>0</v>
      </c>
      <c r="AL60" s="12">
        <v>2364.16</v>
      </c>
      <c r="AM60" s="13">
        <f t="shared" si="6"/>
        <v>1330554.67</v>
      </c>
      <c r="AN60" s="12">
        <v>100</v>
      </c>
      <c r="AO60" s="12">
        <v>0</v>
      </c>
      <c r="AP60" s="12">
        <v>0</v>
      </c>
      <c r="AQ60" s="30">
        <v>2364.16</v>
      </c>
      <c r="AR60" s="13">
        <v>2464.16</v>
      </c>
      <c r="AS60" s="13">
        <f t="shared" si="7"/>
        <v>2029873.8299999998</v>
      </c>
      <c r="AT60" s="8">
        <f t="shared" si="8"/>
        <v>4912656.3499999996</v>
      </c>
    </row>
    <row r="61" spans="1:46" x14ac:dyDescent="0.25">
      <c r="A61" s="14">
        <v>61</v>
      </c>
      <c r="B61" s="14" t="s">
        <v>58</v>
      </c>
      <c r="C61" s="17" t="s">
        <v>229</v>
      </c>
      <c r="D61" s="23" t="s">
        <v>230</v>
      </c>
      <c r="E61" s="14">
        <v>15446991</v>
      </c>
      <c r="F61" s="11">
        <v>16636.580000000002</v>
      </c>
      <c r="G61" s="41">
        <v>0</v>
      </c>
      <c r="H61" s="41">
        <v>0</v>
      </c>
      <c r="I61" s="41">
        <v>0</v>
      </c>
      <c r="J61" s="41">
        <v>766835.41</v>
      </c>
      <c r="K61" s="41">
        <f t="shared" si="0"/>
        <v>766835.41</v>
      </c>
      <c r="L61" s="12">
        <v>0</v>
      </c>
      <c r="M61" s="12">
        <v>0</v>
      </c>
      <c r="N61" s="12">
        <v>0</v>
      </c>
      <c r="O61" s="12">
        <v>128976.83</v>
      </c>
      <c r="P61" s="12">
        <v>0</v>
      </c>
      <c r="Q61" s="13">
        <f t="shared" si="1"/>
        <v>128976.83</v>
      </c>
      <c r="R61" s="12">
        <v>0</v>
      </c>
      <c r="S61" s="12">
        <v>0</v>
      </c>
      <c r="T61" s="12">
        <v>0</v>
      </c>
      <c r="U61" s="12">
        <v>128976.83</v>
      </c>
      <c r="V61" s="12">
        <v>38930.17</v>
      </c>
      <c r="W61" s="13">
        <f t="shared" si="2"/>
        <v>167907</v>
      </c>
      <c r="X61" s="12">
        <v>0</v>
      </c>
      <c r="Y61" s="12">
        <v>0</v>
      </c>
      <c r="Z61" s="12">
        <v>0</v>
      </c>
      <c r="AA61" s="12">
        <v>128976.83</v>
      </c>
      <c r="AB61" s="13">
        <f t="shared" si="3"/>
        <v>128976.83</v>
      </c>
      <c r="AC61" s="13">
        <f t="shared" si="4"/>
        <v>425860.66000000003</v>
      </c>
      <c r="AD61" s="12">
        <v>0</v>
      </c>
      <c r="AE61" s="12">
        <v>0</v>
      </c>
      <c r="AF61" s="12">
        <v>0</v>
      </c>
      <c r="AG61" s="12">
        <v>34164.99</v>
      </c>
      <c r="AH61" s="13">
        <f t="shared" si="5"/>
        <v>34164.99</v>
      </c>
      <c r="AI61" s="12">
        <v>0</v>
      </c>
      <c r="AJ61" s="12">
        <v>0</v>
      </c>
      <c r="AK61" s="12">
        <v>0</v>
      </c>
      <c r="AL61" s="12">
        <v>100</v>
      </c>
      <c r="AM61" s="13">
        <f t="shared" si="6"/>
        <v>100</v>
      </c>
      <c r="AN61" s="12">
        <v>0</v>
      </c>
      <c r="AO61" s="12">
        <v>0</v>
      </c>
      <c r="AP61" s="12">
        <v>0</v>
      </c>
      <c r="AQ61" s="30">
        <v>100</v>
      </c>
      <c r="AR61" s="13">
        <v>100</v>
      </c>
      <c r="AS61" s="13">
        <f t="shared" si="7"/>
        <v>34364.99</v>
      </c>
      <c r="AT61" s="8">
        <f t="shared" si="8"/>
        <v>1243697.6399999999</v>
      </c>
    </row>
    <row r="62" spans="1:46" x14ac:dyDescent="0.25">
      <c r="A62" s="14">
        <v>63</v>
      </c>
      <c r="B62" s="14" t="s">
        <v>59</v>
      </c>
      <c r="C62" s="14" t="s">
        <v>231</v>
      </c>
      <c r="D62" s="16" t="s">
        <v>232</v>
      </c>
      <c r="E62" s="14">
        <v>28890251</v>
      </c>
      <c r="F62" s="11">
        <v>0</v>
      </c>
      <c r="G62" s="41">
        <v>2100172.5</v>
      </c>
      <c r="H62" s="41">
        <v>0</v>
      </c>
      <c r="I62" s="41">
        <v>0</v>
      </c>
      <c r="J62" s="41">
        <v>9757.4</v>
      </c>
      <c r="K62" s="41">
        <f t="shared" si="0"/>
        <v>2109929.9</v>
      </c>
      <c r="L62" s="12">
        <v>1864627.3</v>
      </c>
      <c r="M62" s="12">
        <v>0</v>
      </c>
      <c r="N62" s="12">
        <v>0</v>
      </c>
      <c r="O62" s="12">
        <v>2531.04</v>
      </c>
      <c r="P62" s="12">
        <v>8876.9599999999991</v>
      </c>
      <c r="Q62" s="13">
        <f t="shared" si="1"/>
        <v>1876035.3</v>
      </c>
      <c r="R62" s="12">
        <v>1864627.3</v>
      </c>
      <c r="S62" s="12">
        <v>0</v>
      </c>
      <c r="T62" s="12">
        <v>0</v>
      </c>
      <c r="U62" s="12">
        <v>2531.04</v>
      </c>
      <c r="V62" s="12">
        <v>23812.959999999999</v>
      </c>
      <c r="W62" s="13">
        <f t="shared" si="2"/>
        <v>1890971.3</v>
      </c>
      <c r="X62" s="12">
        <v>1864627.3</v>
      </c>
      <c r="Y62" s="12">
        <v>0</v>
      </c>
      <c r="Z62" s="12">
        <v>0</v>
      </c>
      <c r="AA62" s="12">
        <v>2531.04</v>
      </c>
      <c r="AB62" s="13">
        <f t="shared" si="3"/>
        <v>1867158.34</v>
      </c>
      <c r="AC62" s="13">
        <f t="shared" si="4"/>
        <v>5634164.9400000004</v>
      </c>
      <c r="AD62" s="12">
        <v>1744964.6799999997</v>
      </c>
      <c r="AE62" s="12">
        <v>0</v>
      </c>
      <c r="AF62" s="12">
        <v>0</v>
      </c>
      <c r="AG62" s="12">
        <v>2531.04</v>
      </c>
      <c r="AH62" s="13">
        <f t="shared" si="5"/>
        <v>1747495.7199999997</v>
      </c>
      <c r="AI62" s="12">
        <v>100</v>
      </c>
      <c r="AJ62" s="12">
        <v>0</v>
      </c>
      <c r="AK62" s="12">
        <v>0</v>
      </c>
      <c r="AL62" s="12">
        <v>2531.04</v>
      </c>
      <c r="AM62" s="13">
        <f t="shared" si="6"/>
        <v>2631.04</v>
      </c>
      <c r="AN62" s="12">
        <v>100</v>
      </c>
      <c r="AO62" s="12">
        <v>0</v>
      </c>
      <c r="AP62" s="12">
        <v>0</v>
      </c>
      <c r="AQ62" s="30">
        <v>2531.04</v>
      </c>
      <c r="AR62" s="13">
        <f>+AN62+AO62+AP62+AQ62</f>
        <v>2631.04</v>
      </c>
      <c r="AS62" s="13">
        <f t="shared" si="7"/>
        <v>1752757.7999999998</v>
      </c>
      <c r="AT62" s="8">
        <f t="shared" si="8"/>
        <v>9496852.6400000006</v>
      </c>
    </row>
    <row r="63" spans="1:46" x14ac:dyDescent="0.25">
      <c r="A63" s="14">
        <v>64</v>
      </c>
      <c r="B63" s="14" t="s">
        <v>60</v>
      </c>
      <c r="C63" s="14" t="s">
        <v>233</v>
      </c>
      <c r="D63" s="16" t="s">
        <v>234</v>
      </c>
      <c r="E63" s="14">
        <v>18905789</v>
      </c>
      <c r="F63" s="11">
        <v>0</v>
      </c>
      <c r="G63" s="41">
        <v>0</v>
      </c>
      <c r="H63" s="41">
        <v>0</v>
      </c>
      <c r="I63" s="41">
        <v>0</v>
      </c>
      <c r="J63" s="41">
        <v>1818278.53</v>
      </c>
      <c r="K63" s="41">
        <f t="shared" si="0"/>
        <v>1818278.53</v>
      </c>
      <c r="L63" s="12">
        <v>0</v>
      </c>
      <c r="M63" s="12">
        <v>0</v>
      </c>
      <c r="N63" s="12">
        <v>0</v>
      </c>
      <c r="O63" s="12">
        <v>335251.61</v>
      </c>
      <c r="P63" s="12">
        <v>0</v>
      </c>
      <c r="Q63" s="13">
        <f t="shared" si="1"/>
        <v>335251.61</v>
      </c>
      <c r="R63" s="12">
        <v>0</v>
      </c>
      <c r="S63" s="12">
        <v>0</v>
      </c>
      <c r="T63" s="12">
        <v>0</v>
      </c>
      <c r="U63" s="12">
        <v>335251.61</v>
      </c>
      <c r="V63" s="12">
        <v>0</v>
      </c>
      <c r="W63" s="13">
        <f t="shared" si="2"/>
        <v>335251.61</v>
      </c>
      <c r="X63" s="12">
        <v>0</v>
      </c>
      <c r="Y63" s="12">
        <v>0</v>
      </c>
      <c r="Z63" s="12">
        <v>0</v>
      </c>
      <c r="AA63" s="12">
        <v>335251.61</v>
      </c>
      <c r="AB63" s="13">
        <f t="shared" si="3"/>
        <v>335251.61</v>
      </c>
      <c r="AC63" s="13">
        <f t="shared" si="4"/>
        <v>1005754.83</v>
      </c>
      <c r="AD63" s="12">
        <v>0</v>
      </c>
      <c r="AE63" s="12">
        <v>0</v>
      </c>
      <c r="AF63" s="12">
        <v>0</v>
      </c>
      <c r="AG63" s="12">
        <v>88805.62</v>
      </c>
      <c r="AH63" s="13">
        <f t="shared" si="5"/>
        <v>88805.62</v>
      </c>
      <c r="AI63" s="12">
        <v>0</v>
      </c>
      <c r="AJ63" s="12">
        <v>0</v>
      </c>
      <c r="AK63" s="12">
        <v>0</v>
      </c>
      <c r="AL63" s="12">
        <v>100</v>
      </c>
      <c r="AM63" s="13">
        <f t="shared" si="6"/>
        <v>100</v>
      </c>
      <c r="AN63" s="12">
        <v>0</v>
      </c>
      <c r="AO63" s="12">
        <v>0</v>
      </c>
      <c r="AP63" s="12">
        <v>0</v>
      </c>
      <c r="AQ63" s="30">
        <v>100</v>
      </c>
      <c r="AR63" s="13">
        <f t="shared" ref="AR63:AR93" si="9">+AN63+AO63+AP63+AQ63</f>
        <v>100</v>
      </c>
      <c r="AS63" s="13">
        <f t="shared" si="7"/>
        <v>89005.62</v>
      </c>
      <c r="AT63" s="8">
        <f t="shared" si="8"/>
        <v>2913038.98</v>
      </c>
    </row>
    <row r="64" spans="1:46" x14ac:dyDescent="0.25">
      <c r="A64" s="14">
        <v>43</v>
      </c>
      <c r="B64" s="17" t="s">
        <v>61</v>
      </c>
      <c r="C64" s="17" t="s">
        <v>235</v>
      </c>
      <c r="D64" s="16" t="s">
        <v>236</v>
      </c>
      <c r="E64" s="14">
        <v>4267257</v>
      </c>
      <c r="F64" s="11">
        <v>0</v>
      </c>
      <c r="G64" s="41">
        <v>5719095.2699999996</v>
      </c>
      <c r="H64" s="41">
        <v>550234.4016000001</v>
      </c>
      <c r="I64" s="41">
        <v>0</v>
      </c>
      <c r="J64" s="41">
        <v>701370.93</v>
      </c>
      <c r="K64" s="41">
        <f t="shared" si="0"/>
        <v>6970700.6015999997</v>
      </c>
      <c r="L64" s="12">
        <v>1769278.97</v>
      </c>
      <c r="M64" s="12">
        <v>168617.84</v>
      </c>
      <c r="N64" s="12">
        <v>0</v>
      </c>
      <c r="O64" s="12">
        <v>110255.32</v>
      </c>
      <c r="P64" s="12">
        <v>0</v>
      </c>
      <c r="Q64" s="13">
        <f t="shared" si="1"/>
        <v>2048152.1300000001</v>
      </c>
      <c r="R64" s="12">
        <v>1769278.97</v>
      </c>
      <c r="S64" s="12">
        <v>168617.84</v>
      </c>
      <c r="T64" s="12">
        <v>0</v>
      </c>
      <c r="U64" s="12">
        <v>110255.32</v>
      </c>
      <c r="V64" s="12">
        <v>0</v>
      </c>
      <c r="W64" s="13">
        <f t="shared" si="2"/>
        <v>2048152.1300000001</v>
      </c>
      <c r="X64" s="12">
        <v>1769278.97</v>
      </c>
      <c r="Y64" s="12">
        <v>168617.84</v>
      </c>
      <c r="Z64" s="12">
        <v>0</v>
      </c>
      <c r="AA64" s="12">
        <v>110255.32</v>
      </c>
      <c r="AB64" s="13">
        <f t="shared" si="3"/>
        <v>2048152.1300000001</v>
      </c>
      <c r="AC64" s="13">
        <f t="shared" si="4"/>
        <v>6144456.3900000006</v>
      </c>
      <c r="AD64" s="12">
        <v>1542052.0496000005</v>
      </c>
      <c r="AE64" s="12">
        <v>168617.84</v>
      </c>
      <c r="AF64" s="12">
        <v>0</v>
      </c>
      <c r="AG64" s="12">
        <v>73501.661199999886</v>
      </c>
      <c r="AH64" s="13">
        <f t="shared" si="5"/>
        <v>1784171.5508000006</v>
      </c>
      <c r="AI64" s="12">
        <v>100</v>
      </c>
      <c r="AJ64" s="12">
        <v>168617.84</v>
      </c>
      <c r="AK64" s="12">
        <v>0</v>
      </c>
      <c r="AL64" s="12">
        <v>100</v>
      </c>
      <c r="AM64" s="13">
        <f t="shared" si="6"/>
        <v>168817.84</v>
      </c>
      <c r="AN64" s="12">
        <v>100</v>
      </c>
      <c r="AO64" s="12">
        <v>168617.84</v>
      </c>
      <c r="AP64" s="12">
        <v>0</v>
      </c>
      <c r="AQ64" s="30">
        <v>100</v>
      </c>
      <c r="AR64" s="13">
        <f t="shared" si="9"/>
        <v>168817.84</v>
      </c>
      <c r="AS64" s="13">
        <f t="shared" si="7"/>
        <v>2121807.2308000005</v>
      </c>
      <c r="AT64" s="8">
        <f t="shared" si="8"/>
        <v>15236964.2224</v>
      </c>
    </row>
    <row r="65" spans="1:46" x14ac:dyDescent="0.25">
      <c r="A65" s="14">
        <v>44</v>
      </c>
      <c r="B65" s="24" t="s">
        <v>62</v>
      </c>
      <c r="C65" s="24" t="s">
        <v>237</v>
      </c>
      <c r="D65" s="16" t="s">
        <v>238</v>
      </c>
      <c r="E65" s="14">
        <v>4505316</v>
      </c>
      <c r="F65" s="11">
        <v>106558.54</v>
      </c>
      <c r="G65" s="41">
        <v>14881209.370000001</v>
      </c>
      <c r="H65" s="41">
        <v>1853551.91</v>
      </c>
      <c r="I65" s="41">
        <v>0</v>
      </c>
      <c r="J65" s="41">
        <v>2353724.1399999997</v>
      </c>
      <c r="K65" s="41">
        <f t="shared" si="0"/>
        <v>19088485.420000002</v>
      </c>
      <c r="L65" s="12">
        <v>3895641.89</v>
      </c>
      <c r="M65" s="12">
        <v>502642.7</v>
      </c>
      <c r="N65" s="12">
        <v>0</v>
      </c>
      <c r="O65" s="12">
        <v>400648.12999999995</v>
      </c>
      <c r="P65" s="12">
        <v>20220.87</v>
      </c>
      <c r="Q65" s="13">
        <f t="shared" si="1"/>
        <v>4819153.59</v>
      </c>
      <c r="R65" s="12">
        <v>3895641.89</v>
      </c>
      <c r="S65" s="12">
        <v>502642.7</v>
      </c>
      <c r="T65" s="12">
        <v>0</v>
      </c>
      <c r="U65" s="12">
        <v>400648.12999999995</v>
      </c>
      <c r="V65" s="12">
        <v>0</v>
      </c>
      <c r="W65" s="13">
        <f t="shared" si="2"/>
        <v>4798932.72</v>
      </c>
      <c r="X65" s="12">
        <v>3895641.89</v>
      </c>
      <c r="Y65" s="12">
        <v>502642.7</v>
      </c>
      <c r="Z65" s="12">
        <v>0</v>
      </c>
      <c r="AA65" s="12">
        <v>400648.12999999995</v>
      </c>
      <c r="AB65" s="13">
        <f t="shared" si="3"/>
        <v>4798932.72</v>
      </c>
      <c r="AC65" s="13">
        <f t="shared" si="4"/>
        <v>14417019.029999997</v>
      </c>
      <c r="AD65" s="12">
        <v>1615313.0798599983</v>
      </c>
      <c r="AE65" s="12">
        <v>502642.7</v>
      </c>
      <c r="AF65" s="12">
        <v>0</v>
      </c>
      <c r="AG65" s="12">
        <v>114408.0909</v>
      </c>
      <c r="AH65" s="13">
        <f t="shared" si="5"/>
        <v>2232363.8707599984</v>
      </c>
      <c r="AI65" s="12">
        <v>100</v>
      </c>
      <c r="AJ65" s="12">
        <v>502642.7</v>
      </c>
      <c r="AK65" s="12">
        <v>0</v>
      </c>
      <c r="AL65" s="12">
        <v>100</v>
      </c>
      <c r="AM65" s="13">
        <f t="shared" si="6"/>
        <v>502842.7</v>
      </c>
      <c r="AN65" s="12">
        <v>100</v>
      </c>
      <c r="AO65" s="12">
        <v>281173.87287499983</v>
      </c>
      <c r="AP65" s="12">
        <v>0</v>
      </c>
      <c r="AQ65" s="30">
        <v>100</v>
      </c>
      <c r="AR65" s="13">
        <f t="shared" si="9"/>
        <v>281373.87287499983</v>
      </c>
      <c r="AS65" s="13">
        <f t="shared" si="7"/>
        <v>3016580.4436349985</v>
      </c>
      <c r="AT65" s="8">
        <f t="shared" si="8"/>
        <v>36628643.433634996</v>
      </c>
    </row>
    <row r="66" spans="1:46" x14ac:dyDescent="0.25">
      <c r="A66" s="14">
        <v>65</v>
      </c>
      <c r="B66" s="14" t="s">
        <v>63</v>
      </c>
      <c r="C66" s="14" t="s">
        <v>239</v>
      </c>
      <c r="D66" s="16" t="s">
        <v>240</v>
      </c>
      <c r="E66" s="14">
        <v>27303715</v>
      </c>
      <c r="F66" s="11">
        <v>0</v>
      </c>
      <c r="G66" s="41">
        <v>0</v>
      </c>
      <c r="H66" s="41">
        <v>0</v>
      </c>
      <c r="I66" s="41">
        <v>974349.44</v>
      </c>
      <c r="J66" s="41">
        <v>0</v>
      </c>
      <c r="K66" s="41">
        <f t="shared" si="0"/>
        <v>974349.44</v>
      </c>
      <c r="L66" s="12">
        <v>0</v>
      </c>
      <c r="M66" s="12">
        <v>0</v>
      </c>
      <c r="N66" s="12">
        <v>203899.73</v>
      </c>
      <c r="O66" s="12">
        <v>0</v>
      </c>
      <c r="P66" s="12">
        <v>0</v>
      </c>
      <c r="Q66" s="13">
        <f t="shared" si="1"/>
        <v>203899.73</v>
      </c>
      <c r="R66" s="12">
        <v>0</v>
      </c>
      <c r="S66" s="12">
        <v>0</v>
      </c>
      <c r="T66" s="12">
        <v>203899.73</v>
      </c>
      <c r="U66" s="12">
        <v>0</v>
      </c>
      <c r="V66" s="12">
        <v>0</v>
      </c>
      <c r="W66" s="13">
        <f t="shared" si="2"/>
        <v>203899.73</v>
      </c>
      <c r="X66" s="12">
        <v>0</v>
      </c>
      <c r="Y66" s="12">
        <v>0</v>
      </c>
      <c r="Z66" s="12">
        <v>203899.73</v>
      </c>
      <c r="AA66" s="12">
        <v>0</v>
      </c>
      <c r="AB66" s="13">
        <f t="shared" si="3"/>
        <v>203899.73</v>
      </c>
      <c r="AC66" s="13">
        <f t="shared" si="4"/>
        <v>611699.19000000006</v>
      </c>
      <c r="AD66" s="12">
        <v>0</v>
      </c>
      <c r="AE66" s="12">
        <v>0</v>
      </c>
      <c r="AF66" s="12">
        <v>203899.73</v>
      </c>
      <c r="AG66" s="12">
        <v>0</v>
      </c>
      <c r="AH66" s="13">
        <f t="shared" si="5"/>
        <v>203899.73</v>
      </c>
      <c r="AI66" s="12">
        <v>0</v>
      </c>
      <c r="AJ66" s="12">
        <v>0</v>
      </c>
      <c r="AK66" s="12">
        <v>99260.729999999952</v>
      </c>
      <c r="AL66" s="12">
        <v>0</v>
      </c>
      <c r="AM66" s="13">
        <f t="shared" si="6"/>
        <v>99260.729999999952</v>
      </c>
      <c r="AN66" s="12">
        <v>0</v>
      </c>
      <c r="AO66" s="12">
        <v>0</v>
      </c>
      <c r="AP66" s="12">
        <v>100</v>
      </c>
      <c r="AQ66" s="30">
        <v>0</v>
      </c>
      <c r="AR66" s="13">
        <f t="shared" si="9"/>
        <v>100</v>
      </c>
      <c r="AS66" s="13">
        <f t="shared" si="7"/>
        <v>303260.45999999996</v>
      </c>
      <c r="AT66" s="8">
        <f t="shared" si="8"/>
        <v>1889309.0899999999</v>
      </c>
    </row>
    <row r="67" spans="1:46" x14ac:dyDescent="0.25">
      <c r="A67" s="14">
        <v>62</v>
      </c>
      <c r="B67" s="17" t="s">
        <v>64</v>
      </c>
      <c r="C67" s="17" t="s">
        <v>241</v>
      </c>
      <c r="D67" s="16" t="s">
        <v>242</v>
      </c>
      <c r="E67" s="21">
        <v>25870802</v>
      </c>
      <c r="F67" s="11">
        <v>0</v>
      </c>
      <c r="G67" s="41">
        <v>4800789.4999999991</v>
      </c>
      <c r="H67" s="41">
        <v>0</v>
      </c>
      <c r="I67" s="41">
        <v>0</v>
      </c>
      <c r="J67" s="41">
        <v>231831.97999999998</v>
      </c>
      <c r="K67" s="41">
        <f t="shared" si="0"/>
        <v>5032621.4799999986</v>
      </c>
      <c r="L67" s="12">
        <v>1636729.05</v>
      </c>
      <c r="M67" s="12">
        <v>0</v>
      </c>
      <c r="N67" s="12">
        <v>0</v>
      </c>
      <c r="O67" s="12">
        <v>124414.88</v>
      </c>
      <c r="P67" s="12">
        <v>0</v>
      </c>
      <c r="Q67" s="13">
        <f t="shared" si="1"/>
        <v>1761143.9300000002</v>
      </c>
      <c r="R67" s="12">
        <v>1636729.05</v>
      </c>
      <c r="S67" s="12">
        <v>0</v>
      </c>
      <c r="T67" s="12">
        <v>0</v>
      </c>
      <c r="U67" s="12">
        <v>124414.88</v>
      </c>
      <c r="V67" s="12">
        <v>0</v>
      </c>
      <c r="W67" s="13">
        <f t="shared" si="2"/>
        <v>1761143.9300000002</v>
      </c>
      <c r="X67" s="12">
        <v>1636729.05</v>
      </c>
      <c r="Y67" s="12">
        <v>0</v>
      </c>
      <c r="Z67" s="12">
        <v>0</v>
      </c>
      <c r="AA67" s="12">
        <v>124414.88</v>
      </c>
      <c r="AB67" s="13">
        <f t="shared" si="3"/>
        <v>1761143.9300000002</v>
      </c>
      <c r="AC67" s="13">
        <f t="shared" si="4"/>
        <v>5283431.790000001</v>
      </c>
      <c r="AD67" s="12">
        <v>636680.61490399996</v>
      </c>
      <c r="AE67" s="12">
        <v>0</v>
      </c>
      <c r="AF67" s="12">
        <v>0</v>
      </c>
      <c r="AG67" s="12">
        <v>124414.88</v>
      </c>
      <c r="AH67" s="13">
        <f t="shared" si="5"/>
        <v>761095.49490399996</v>
      </c>
      <c r="AI67" s="12">
        <v>100</v>
      </c>
      <c r="AJ67" s="12">
        <v>0</v>
      </c>
      <c r="AK67" s="12">
        <v>0</v>
      </c>
      <c r="AL67" s="12">
        <v>124414.88</v>
      </c>
      <c r="AM67" s="13">
        <f t="shared" si="6"/>
        <v>124514.88</v>
      </c>
      <c r="AN67" s="12">
        <v>100</v>
      </c>
      <c r="AO67" s="12">
        <v>0</v>
      </c>
      <c r="AP67" s="12">
        <v>0</v>
      </c>
      <c r="AQ67" s="30">
        <v>124414.88</v>
      </c>
      <c r="AR67" s="13">
        <f t="shared" si="9"/>
        <v>124514.88</v>
      </c>
      <c r="AS67" s="13">
        <f t="shared" si="7"/>
        <v>1010125.254904</v>
      </c>
      <c r="AT67" s="8">
        <f t="shared" si="8"/>
        <v>11326178.524904</v>
      </c>
    </row>
    <row r="68" spans="1:46" x14ac:dyDescent="0.25">
      <c r="A68" s="14">
        <v>70</v>
      </c>
      <c r="B68" s="14" t="s">
        <v>243</v>
      </c>
      <c r="C68" s="14" t="s">
        <v>244</v>
      </c>
      <c r="D68" s="16" t="s">
        <v>245</v>
      </c>
      <c r="E68" s="14">
        <v>10826701</v>
      </c>
      <c r="F68" s="11">
        <v>0</v>
      </c>
      <c r="G68" s="41">
        <v>143424.29999999999</v>
      </c>
      <c r="H68" s="41">
        <v>0</v>
      </c>
      <c r="I68" s="41">
        <v>0</v>
      </c>
      <c r="J68" s="41">
        <v>84831.4</v>
      </c>
      <c r="K68" s="41">
        <f t="shared" ref="K68:K93" si="10">+G68+H68+I68+J68</f>
        <v>228255.69999999998</v>
      </c>
      <c r="L68" s="12">
        <v>237544.53</v>
      </c>
      <c r="M68" s="12">
        <v>0</v>
      </c>
      <c r="N68" s="12">
        <v>0</v>
      </c>
      <c r="O68" s="12">
        <v>16952.419999999998</v>
      </c>
      <c r="P68" s="12">
        <v>1547.5800000000017</v>
      </c>
      <c r="Q68" s="13">
        <f t="shared" ref="Q68:Q93" si="11">+L68+M68+N68+O68+P68</f>
        <v>256044.53000000003</v>
      </c>
      <c r="R68" s="12">
        <v>237544.53</v>
      </c>
      <c r="S68" s="12">
        <v>0</v>
      </c>
      <c r="T68" s="12">
        <v>0</v>
      </c>
      <c r="U68" s="12">
        <v>16952.419999999998</v>
      </c>
      <c r="V68" s="12">
        <v>9358.5800000000017</v>
      </c>
      <c r="W68" s="13">
        <f t="shared" ref="W68:W93" si="12">+R68+S68+T68+U68+V68</f>
        <v>263855.53000000003</v>
      </c>
      <c r="X68" s="12">
        <v>237544.53</v>
      </c>
      <c r="Y68" s="12">
        <v>0</v>
      </c>
      <c r="Z68" s="12">
        <v>0</v>
      </c>
      <c r="AA68" s="12">
        <v>16952.419999999998</v>
      </c>
      <c r="AB68" s="13">
        <f t="shared" ref="AB68:AB93" si="13">+X68+Y68+Z68+AA68</f>
        <v>254496.95</v>
      </c>
      <c r="AC68" s="13">
        <f t="shared" ref="AC68:AC93" si="14">+Q68+W68+AB68</f>
        <v>774397.01</v>
      </c>
      <c r="AD68" s="12">
        <v>62695.317600000009</v>
      </c>
      <c r="AE68" s="12">
        <v>0</v>
      </c>
      <c r="AF68" s="12">
        <v>0</v>
      </c>
      <c r="AG68" s="12">
        <v>16952.419999999998</v>
      </c>
      <c r="AH68" s="13">
        <f t="shared" ref="AH68:AH93" si="15">+AD68+AE68+AF68+AG68</f>
        <v>79647.737600000008</v>
      </c>
      <c r="AI68" s="12">
        <v>100</v>
      </c>
      <c r="AJ68" s="12">
        <v>0</v>
      </c>
      <c r="AK68" s="12">
        <v>0</v>
      </c>
      <c r="AL68" s="12">
        <v>5427.9623999999931</v>
      </c>
      <c r="AM68" s="13">
        <f t="shared" ref="AM68:AM93" si="16">+AI68+AJ68+AK68+AL68</f>
        <v>5527.9623999999931</v>
      </c>
      <c r="AN68" s="12">
        <v>100</v>
      </c>
      <c r="AO68" s="12">
        <v>0</v>
      </c>
      <c r="AP68" s="12">
        <v>0</v>
      </c>
      <c r="AQ68" s="30">
        <v>100</v>
      </c>
      <c r="AR68" s="13">
        <f t="shared" si="9"/>
        <v>200</v>
      </c>
      <c r="AS68" s="13">
        <f t="shared" ref="AS68:AS93" si="17">+AH68+AM68+AR68</f>
        <v>85375.7</v>
      </c>
      <c r="AT68" s="8">
        <f t="shared" ref="AT68:AT93" si="18">+F68+K68+AC68+AS68</f>
        <v>1088028.4099999999</v>
      </c>
    </row>
    <row r="69" spans="1:46" x14ac:dyDescent="0.25">
      <c r="A69" s="14">
        <v>72</v>
      </c>
      <c r="B69" s="17" t="s">
        <v>246</v>
      </c>
      <c r="C69" s="17" t="s">
        <v>247</v>
      </c>
      <c r="D69" s="16" t="s">
        <v>248</v>
      </c>
      <c r="E69" s="14">
        <v>7925187</v>
      </c>
      <c r="F69" s="11">
        <v>0</v>
      </c>
      <c r="G69" s="41">
        <v>289107.56</v>
      </c>
      <c r="H69" s="41">
        <v>0</v>
      </c>
      <c r="I69" s="41">
        <v>0</v>
      </c>
      <c r="J69" s="41">
        <v>344174.67000000004</v>
      </c>
      <c r="K69" s="41">
        <f t="shared" si="10"/>
        <v>633282.23</v>
      </c>
      <c r="L69" s="12">
        <v>711015.3</v>
      </c>
      <c r="M69" s="12">
        <v>0</v>
      </c>
      <c r="N69" s="12">
        <v>0</v>
      </c>
      <c r="O69" s="12">
        <v>57401.120000000003</v>
      </c>
      <c r="P69" s="12">
        <v>0</v>
      </c>
      <c r="Q69" s="13">
        <f t="shared" si="11"/>
        <v>768416.42</v>
      </c>
      <c r="R69" s="12">
        <v>711015.3</v>
      </c>
      <c r="S69" s="12">
        <v>0</v>
      </c>
      <c r="T69" s="12">
        <v>0</v>
      </c>
      <c r="U69" s="12">
        <v>57401.120000000003</v>
      </c>
      <c r="V69" s="12">
        <v>0</v>
      </c>
      <c r="W69" s="13">
        <f t="shared" si="12"/>
        <v>768416.42</v>
      </c>
      <c r="X69" s="12">
        <v>711015.3</v>
      </c>
      <c r="Y69" s="12">
        <v>0</v>
      </c>
      <c r="Z69" s="12">
        <v>0</v>
      </c>
      <c r="AA69" s="12">
        <v>57401.120000000003</v>
      </c>
      <c r="AB69" s="13">
        <f t="shared" si="13"/>
        <v>768416.42</v>
      </c>
      <c r="AC69" s="13">
        <f t="shared" si="14"/>
        <v>2305249.2600000002</v>
      </c>
      <c r="AD69" s="12">
        <v>235712.82539999997</v>
      </c>
      <c r="AE69" s="12">
        <v>0</v>
      </c>
      <c r="AF69" s="12">
        <v>0</v>
      </c>
      <c r="AG69" s="12">
        <v>14248.339000000002</v>
      </c>
      <c r="AH69" s="13">
        <f t="shared" si="15"/>
        <v>249961.16439999998</v>
      </c>
      <c r="AI69" s="12">
        <v>100</v>
      </c>
      <c r="AJ69" s="12">
        <v>0</v>
      </c>
      <c r="AK69" s="12">
        <v>0</v>
      </c>
      <c r="AL69" s="12">
        <v>100</v>
      </c>
      <c r="AM69" s="13">
        <f t="shared" si="16"/>
        <v>200</v>
      </c>
      <c r="AN69" s="12">
        <v>100</v>
      </c>
      <c r="AO69" s="12">
        <v>0</v>
      </c>
      <c r="AP69" s="12">
        <v>0</v>
      </c>
      <c r="AQ69" s="30">
        <v>100</v>
      </c>
      <c r="AR69" s="13">
        <f t="shared" si="9"/>
        <v>200</v>
      </c>
      <c r="AS69" s="13">
        <f t="shared" si="17"/>
        <v>250361.16439999998</v>
      </c>
      <c r="AT69" s="8">
        <f t="shared" si="18"/>
        <v>3188892.6544000003</v>
      </c>
    </row>
    <row r="70" spans="1:46" x14ac:dyDescent="0.25">
      <c r="A70" s="14">
        <v>68</v>
      </c>
      <c r="B70" s="14" t="s">
        <v>249</v>
      </c>
      <c r="C70" s="14" t="s">
        <v>250</v>
      </c>
      <c r="D70" s="16" t="s">
        <v>251</v>
      </c>
      <c r="E70" s="14">
        <v>28027510</v>
      </c>
      <c r="F70" s="11">
        <v>10987.550000000017</v>
      </c>
      <c r="G70" s="41">
        <v>0</v>
      </c>
      <c r="H70" s="41">
        <v>0</v>
      </c>
      <c r="I70" s="41">
        <v>0</v>
      </c>
      <c r="J70" s="41">
        <v>1043743.95</v>
      </c>
      <c r="K70" s="41">
        <f t="shared" si="10"/>
        <v>1043743.95</v>
      </c>
      <c r="L70" s="12">
        <v>0</v>
      </c>
      <c r="M70" s="12">
        <v>0</v>
      </c>
      <c r="N70" s="12">
        <v>0</v>
      </c>
      <c r="O70" s="12">
        <v>168321.65</v>
      </c>
      <c r="P70" s="12">
        <v>0</v>
      </c>
      <c r="Q70" s="13">
        <f t="shared" si="11"/>
        <v>168321.65</v>
      </c>
      <c r="R70" s="12">
        <v>0</v>
      </c>
      <c r="S70" s="12">
        <v>0</v>
      </c>
      <c r="T70" s="12">
        <v>0</v>
      </c>
      <c r="U70" s="12">
        <v>168321.65</v>
      </c>
      <c r="V70" s="12">
        <v>0</v>
      </c>
      <c r="W70" s="13">
        <f t="shared" si="12"/>
        <v>168321.65</v>
      </c>
      <c r="X70" s="12">
        <v>0</v>
      </c>
      <c r="Y70" s="12">
        <v>0</v>
      </c>
      <c r="Z70" s="12">
        <v>0</v>
      </c>
      <c r="AA70" s="12">
        <v>168321.65</v>
      </c>
      <c r="AB70" s="13">
        <f t="shared" si="13"/>
        <v>168321.65</v>
      </c>
      <c r="AC70" s="13">
        <f t="shared" si="14"/>
        <v>504964.94999999995</v>
      </c>
      <c r="AD70" s="12">
        <v>0</v>
      </c>
      <c r="AE70" s="12">
        <v>0</v>
      </c>
      <c r="AF70" s="12">
        <v>0</v>
      </c>
      <c r="AG70" s="12">
        <v>45765.219999999965</v>
      </c>
      <c r="AH70" s="13">
        <f t="shared" si="15"/>
        <v>45765.219999999965</v>
      </c>
      <c r="AI70" s="12">
        <v>0</v>
      </c>
      <c r="AJ70" s="12">
        <v>0</v>
      </c>
      <c r="AK70" s="12">
        <v>0</v>
      </c>
      <c r="AL70" s="12">
        <v>100</v>
      </c>
      <c r="AM70" s="13">
        <f t="shared" si="16"/>
        <v>100</v>
      </c>
      <c r="AN70" s="12">
        <v>0</v>
      </c>
      <c r="AO70" s="12">
        <v>0</v>
      </c>
      <c r="AP70" s="12">
        <v>0</v>
      </c>
      <c r="AQ70" s="30">
        <v>100</v>
      </c>
      <c r="AR70" s="13">
        <f t="shared" si="9"/>
        <v>100</v>
      </c>
      <c r="AS70" s="13">
        <f t="shared" si="17"/>
        <v>45965.219999999965</v>
      </c>
      <c r="AT70" s="8">
        <f t="shared" si="18"/>
        <v>1605661.67</v>
      </c>
    </row>
    <row r="71" spans="1:46" x14ac:dyDescent="0.25">
      <c r="A71" s="14">
        <v>71</v>
      </c>
      <c r="B71" s="14" t="s">
        <v>252</v>
      </c>
      <c r="C71" s="14" t="s">
        <v>253</v>
      </c>
      <c r="D71" s="16" t="s">
        <v>254</v>
      </c>
      <c r="E71" s="14">
        <v>25444840</v>
      </c>
      <c r="F71" s="11">
        <v>0</v>
      </c>
      <c r="G71" s="41">
        <v>0</v>
      </c>
      <c r="H71" s="41">
        <v>0</v>
      </c>
      <c r="I71" s="41">
        <v>0</v>
      </c>
      <c r="J71" s="41">
        <v>2115722.38</v>
      </c>
      <c r="K71" s="41">
        <f t="shared" si="10"/>
        <v>2115722.38</v>
      </c>
      <c r="L71" s="12">
        <v>0</v>
      </c>
      <c r="M71" s="12">
        <v>0</v>
      </c>
      <c r="N71" s="12">
        <v>0</v>
      </c>
      <c r="O71" s="12">
        <v>338812.52</v>
      </c>
      <c r="P71" s="12">
        <v>81114.48</v>
      </c>
      <c r="Q71" s="13">
        <f t="shared" si="11"/>
        <v>419927</v>
      </c>
      <c r="R71" s="12">
        <v>0</v>
      </c>
      <c r="S71" s="12">
        <v>0</v>
      </c>
      <c r="T71" s="12">
        <v>0</v>
      </c>
      <c r="U71" s="12">
        <v>338812.52</v>
      </c>
      <c r="V71" s="12">
        <v>79758.48</v>
      </c>
      <c r="W71" s="13">
        <f t="shared" si="12"/>
        <v>418571</v>
      </c>
      <c r="X71" s="12">
        <v>0</v>
      </c>
      <c r="Y71" s="12">
        <v>0</v>
      </c>
      <c r="Z71" s="12">
        <v>0</v>
      </c>
      <c r="AA71" s="12">
        <v>338812.52</v>
      </c>
      <c r="AB71" s="13">
        <f t="shared" si="13"/>
        <v>338812.52</v>
      </c>
      <c r="AC71" s="13">
        <f t="shared" si="14"/>
        <v>1177310.52</v>
      </c>
      <c r="AD71" s="12">
        <v>0</v>
      </c>
      <c r="AE71" s="12">
        <v>0</v>
      </c>
      <c r="AF71" s="12">
        <v>0</v>
      </c>
      <c r="AG71" s="12">
        <v>104777.17000000004</v>
      </c>
      <c r="AH71" s="13">
        <f t="shared" si="15"/>
        <v>104777.17000000004</v>
      </c>
      <c r="AI71" s="12">
        <v>0</v>
      </c>
      <c r="AJ71" s="12">
        <v>0</v>
      </c>
      <c r="AK71" s="12">
        <v>0</v>
      </c>
      <c r="AL71" s="12">
        <v>100</v>
      </c>
      <c r="AM71" s="13">
        <f t="shared" si="16"/>
        <v>100</v>
      </c>
      <c r="AN71" s="12">
        <v>0</v>
      </c>
      <c r="AO71" s="12">
        <v>0</v>
      </c>
      <c r="AP71" s="12">
        <v>0</v>
      </c>
      <c r="AQ71" s="30">
        <v>100</v>
      </c>
      <c r="AR71" s="13">
        <f t="shared" si="9"/>
        <v>100</v>
      </c>
      <c r="AS71" s="13">
        <f t="shared" si="17"/>
        <v>104977.17000000004</v>
      </c>
      <c r="AT71" s="8">
        <f t="shared" si="18"/>
        <v>3398010.07</v>
      </c>
    </row>
    <row r="72" spans="1:46" x14ac:dyDescent="0.25">
      <c r="A72" s="14">
        <v>66</v>
      </c>
      <c r="B72" s="14" t="s">
        <v>255</v>
      </c>
      <c r="C72" s="14" t="s">
        <v>256</v>
      </c>
      <c r="D72" s="16" t="s">
        <v>257</v>
      </c>
      <c r="E72" s="14">
        <v>18410194</v>
      </c>
      <c r="F72" s="11">
        <v>43845.26999999999</v>
      </c>
      <c r="G72" s="41">
        <v>0</v>
      </c>
      <c r="H72" s="41">
        <v>0</v>
      </c>
      <c r="I72" s="41">
        <v>0</v>
      </c>
      <c r="J72" s="41">
        <v>1952186.32</v>
      </c>
      <c r="K72" s="41">
        <f t="shared" si="10"/>
        <v>1952186.32</v>
      </c>
      <c r="L72" s="12">
        <v>0</v>
      </c>
      <c r="M72" s="12">
        <v>0</v>
      </c>
      <c r="N72" s="12">
        <v>0</v>
      </c>
      <c r="O72" s="12">
        <v>319806.92</v>
      </c>
      <c r="P72" s="12">
        <v>41283.080000000016</v>
      </c>
      <c r="Q72" s="13">
        <f t="shared" si="11"/>
        <v>361090</v>
      </c>
      <c r="R72" s="12">
        <v>0</v>
      </c>
      <c r="S72" s="12">
        <v>0</v>
      </c>
      <c r="T72" s="12">
        <v>0</v>
      </c>
      <c r="U72" s="12">
        <v>319806.92</v>
      </c>
      <c r="V72" s="12">
        <v>13355.08</v>
      </c>
      <c r="W72" s="13">
        <f t="shared" si="12"/>
        <v>333162</v>
      </c>
      <c r="X72" s="12">
        <v>0</v>
      </c>
      <c r="Y72" s="12">
        <v>0</v>
      </c>
      <c r="Z72" s="12">
        <v>0</v>
      </c>
      <c r="AA72" s="12">
        <v>319806.92</v>
      </c>
      <c r="AB72" s="13">
        <f t="shared" si="13"/>
        <v>319806.92</v>
      </c>
      <c r="AC72" s="13">
        <f t="shared" si="14"/>
        <v>1014058.9199999999</v>
      </c>
      <c r="AD72" s="12">
        <v>0</v>
      </c>
      <c r="AE72" s="12">
        <v>0</v>
      </c>
      <c r="AF72" s="12">
        <v>0</v>
      </c>
      <c r="AG72" s="12">
        <v>84714.44</v>
      </c>
      <c r="AH72" s="13">
        <f t="shared" si="15"/>
        <v>84714.44</v>
      </c>
      <c r="AI72" s="12">
        <v>0</v>
      </c>
      <c r="AJ72" s="12">
        <v>0</v>
      </c>
      <c r="AK72" s="12">
        <v>0</v>
      </c>
      <c r="AL72" s="12">
        <v>100</v>
      </c>
      <c r="AM72" s="13">
        <f t="shared" si="16"/>
        <v>100</v>
      </c>
      <c r="AN72" s="12">
        <v>0</v>
      </c>
      <c r="AO72" s="12">
        <v>0</v>
      </c>
      <c r="AP72" s="12">
        <v>0</v>
      </c>
      <c r="AQ72" s="30">
        <v>100</v>
      </c>
      <c r="AR72" s="13">
        <f t="shared" si="9"/>
        <v>100</v>
      </c>
      <c r="AS72" s="13">
        <f t="shared" si="17"/>
        <v>84914.44</v>
      </c>
      <c r="AT72" s="8">
        <f t="shared" si="18"/>
        <v>3095004.9499999997</v>
      </c>
    </row>
    <row r="73" spans="1:46" x14ac:dyDescent="0.25">
      <c r="A73" s="14">
        <v>67</v>
      </c>
      <c r="B73" s="14" t="s">
        <v>258</v>
      </c>
      <c r="C73" s="14" t="s">
        <v>259</v>
      </c>
      <c r="D73" s="16" t="s">
        <v>260</v>
      </c>
      <c r="E73" s="14">
        <v>32079321</v>
      </c>
      <c r="F73" s="11">
        <v>15550.619999999995</v>
      </c>
      <c r="G73" s="41">
        <v>0</v>
      </c>
      <c r="H73" s="41">
        <v>0</v>
      </c>
      <c r="I73" s="41">
        <v>0</v>
      </c>
      <c r="J73" s="41">
        <v>656505.13</v>
      </c>
      <c r="K73" s="41">
        <f t="shared" si="10"/>
        <v>656505.13</v>
      </c>
      <c r="L73" s="12">
        <v>0</v>
      </c>
      <c r="M73" s="12">
        <v>0</v>
      </c>
      <c r="N73" s="12">
        <v>0</v>
      </c>
      <c r="O73" s="12">
        <v>108089.98</v>
      </c>
      <c r="P73" s="12">
        <v>20747.020000000004</v>
      </c>
      <c r="Q73" s="13">
        <f t="shared" si="11"/>
        <v>128837</v>
      </c>
      <c r="R73" s="12">
        <v>0</v>
      </c>
      <c r="S73" s="12">
        <v>0</v>
      </c>
      <c r="T73" s="12">
        <v>0</v>
      </c>
      <c r="U73" s="12">
        <v>108089.98</v>
      </c>
      <c r="V73" s="12">
        <v>36246.020000000004</v>
      </c>
      <c r="W73" s="13">
        <f t="shared" si="12"/>
        <v>144336</v>
      </c>
      <c r="X73" s="12">
        <v>0</v>
      </c>
      <c r="Y73" s="12">
        <v>0</v>
      </c>
      <c r="Z73" s="12">
        <v>0</v>
      </c>
      <c r="AA73" s="12">
        <v>108089.98</v>
      </c>
      <c r="AB73" s="13">
        <f t="shared" si="13"/>
        <v>108089.98</v>
      </c>
      <c r="AC73" s="13">
        <f t="shared" si="14"/>
        <v>381262.98</v>
      </c>
      <c r="AD73" s="12">
        <v>0</v>
      </c>
      <c r="AE73" s="12">
        <v>0</v>
      </c>
      <c r="AF73" s="12">
        <v>0</v>
      </c>
      <c r="AG73" s="12">
        <v>28632.22</v>
      </c>
      <c r="AH73" s="13">
        <f t="shared" si="15"/>
        <v>28632.22</v>
      </c>
      <c r="AI73" s="12">
        <v>0</v>
      </c>
      <c r="AJ73" s="12">
        <v>0</v>
      </c>
      <c r="AK73" s="12">
        <v>0</v>
      </c>
      <c r="AL73" s="12">
        <v>100</v>
      </c>
      <c r="AM73" s="13">
        <f t="shared" si="16"/>
        <v>100</v>
      </c>
      <c r="AN73" s="12">
        <v>0</v>
      </c>
      <c r="AO73" s="12">
        <v>0</v>
      </c>
      <c r="AP73" s="12">
        <v>0</v>
      </c>
      <c r="AQ73" s="30">
        <v>100</v>
      </c>
      <c r="AR73" s="13">
        <f t="shared" si="9"/>
        <v>100</v>
      </c>
      <c r="AS73" s="13">
        <f t="shared" si="17"/>
        <v>28832.22</v>
      </c>
      <c r="AT73" s="8">
        <f t="shared" si="18"/>
        <v>1082150.95</v>
      </c>
    </row>
    <row r="74" spans="1:46" x14ac:dyDescent="0.25">
      <c r="A74" s="14">
        <v>69</v>
      </c>
      <c r="B74" s="14" t="s">
        <v>261</v>
      </c>
      <c r="C74" s="14" t="s">
        <v>262</v>
      </c>
      <c r="D74" s="16" t="s">
        <v>65</v>
      </c>
      <c r="E74" s="14">
        <v>21597492</v>
      </c>
      <c r="F74" s="11">
        <v>13097.290000000008</v>
      </c>
      <c r="G74" s="41">
        <v>0</v>
      </c>
      <c r="H74" s="41">
        <v>0</v>
      </c>
      <c r="I74" s="41">
        <v>0</v>
      </c>
      <c r="J74" s="41">
        <v>1210374.0999999999</v>
      </c>
      <c r="K74" s="41">
        <f t="shared" si="10"/>
        <v>1210374.0999999999</v>
      </c>
      <c r="L74" s="12">
        <v>0</v>
      </c>
      <c r="M74" s="12">
        <v>0</v>
      </c>
      <c r="N74" s="12">
        <v>0</v>
      </c>
      <c r="O74" s="12">
        <v>212835.68000000002</v>
      </c>
      <c r="P74" s="12">
        <v>0</v>
      </c>
      <c r="Q74" s="13">
        <f t="shared" si="11"/>
        <v>212835.68000000002</v>
      </c>
      <c r="R74" s="12">
        <v>0</v>
      </c>
      <c r="S74" s="12">
        <v>0</v>
      </c>
      <c r="T74" s="12">
        <v>0</v>
      </c>
      <c r="U74" s="12">
        <v>212835.68000000002</v>
      </c>
      <c r="V74" s="12">
        <v>0</v>
      </c>
      <c r="W74" s="13">
        <f t="shared" si="12"/>
        <v>212835.68000000002</v>
      </c>
      <c r="X74" s="12">
        <v>0</v>
      </c>
      <c r="Y74" s="12">
        <v>0</v>
      </c>
      <c r="Z74" s="12">
        <v>0</v>
      </c>
      <c r="AA74" s="12">
        <v>212835.68000000002</v>
      </c>
      <c r="AB74" s="13">
        <f t="shared" si="13"/>
        <v>212835.68000000002</v>
      </c>
      <c r="AC74" s="13">
        <f t="shared" si="14"/>
        <v>638507.04</v>
      </c>
      <c r="AD74" s="12">
        <v>0</v>
      </c>
      <c r="AE74" s="12">
        <v>0</v>
      </c>
      <c r="AF74" s="12">
        <v>0</v>
      </c>
      <c r="AG74" s="12">
        <v>56378.559999999998</v>
      </c>
      <c r="AH74" s="13">
        <f t="shared" si="15"/>
        <v>56378.559999999998</v>
      </c>
      <c r="AI74" s="12">
        <v>0</v>
      </c>
      <c r="AJ74" s="12">
        <v>0</v>
      </c>
      <c r="AK74" s="12">
        <v>0</v>
      </c>
      <c r="AL74" s="12">
        <v>100</v>
      </c>
      <c r="AM74" s="13">
        <f t="shared" si="16"/>
        <v>100</v>
      </c>
      <c r="AN74" s="12">
        <v>0</v>
      </c>
      <c r="AO74" s="12">
        <v>0</v>
      </c>
      <c r="AP74" s="12">
        <v>0</v>
      </c>
      <c r="AQ74" s="30">
        <v>100</v>
      </c>
      <c r="AR74" s="13">
        <f t="shared" si="9"/>
        <v>100</v>
      </c>
      <c r="AS74" s="13">
        <f t="shared" si="17"/>
        <v>56578.559999999998</v>
      </c>
      <c r="AT74" s="8">
        <f t="shared" si="18"/>
        <v>1918556.99</v>
      </c>
    </row>
    <row r="75" spans="1:46" x14ac:dyDescent="0.25">
      <c r="A75" s="14">
        <v>73</v>
      </c>
      <c r="B75" s="14" t="s">
        <v>66</v>
      </c>
      <c r="C75" s="14" t="s">
        <v>263</v>
      </c>
      <c r="D75" s="16" t="s">
        <v>264</v>
      </c>
      <c r="E75" s="14">
        <v>16696406</v>
      </c>
      <c r="F75" s="11">
        <v>5115.6700000000019</v>
      </c>
      <c r="G75" s="41">
        <v>0</v>
      </c>
      <c r="H75" s="41">
        <v>0</v>
      </c>
      <c r="I75" s="41">
        <v>0</v>
      </c>
      <c r="J75" s="41">
        <v>113181.61000000002</v>
      </c>
      <c r="K75" s="41">
        <f t="shared" si="10"/>
        <v>113181.61000000002</v>
      </c>
      <c r="L75" s="12">
        <v>0</v>
      </c>
      <c r="M75" s="12">
        <v>0</v>
      </c>
      <c r="N75" s="12">
        <v>0</v>
      </c>
      <c r="O75" s="12">
        <v>37555.35</v>
      </c>
      <c r="P75" s="12">
        <v>100147.65</v>
      </c>
      <c r="Q75" s="13">
        <f t="shared" si="11"/>
        <v>137703</v>
      </c>
      <c r="R75" s="12">
        <v>0</v>
      </c>
      <c r="S75" s="12">
        <v>0</v>
      </c>
      <c r="T75" s="12">
        <v>0</v>
      </c>
      <c r="U75" s="12">
        <v>37555.35</v>
      </c>
      <c r="V75" s="12">
        <v>3383.65</v>
      </c>
      <c r="W75" s="13">
        <f t="shared" si="12"/>
        <v>40939</v>
      </c>
      <c r="X75" s="12">
        <v>0</v>
      </c>
      <c r="Y75" s="12">
        <v>0</v>
      </c>
      <c r="Z75" s="12">
        <v>0</v>
      </c>
      <c r="AA75" s="12">
        <v>37555.35</v>
      </c>
      <c r="AB75" s="13">
        <f t="shared" si="13"/>
        <v>37555.35</v>
      </c>
      <c r="AC75" s="13">
        <f t="shared" si="14"/>
        <v>216197.35</v>
      </c>
      <c r="AD75" s="12">
        <v>0</v>
      </c>
      <c r="AE75" s="12">
        <v>0</v>
      </c>
      <c r="AF75" s="12">
        <v>0</v>
      </c>
      <c r="AG75" s="12">
        <v>37555.35</v>
      </c>
      <c r="AH75" s="13">
        <f t="shared" si="15"/>
        <v>37555.35</v>
      </c>
      <c r="AI75" s="12">
        <v>0</v>
      </c>
      <c r="AJ75" s="12">
        <v>0</v>
      </c>
      <c r="AK75" s="12">
        <v>0</v>
      </c>
      <c r="AL75" s="12">
        <v>25863.070000000007</v>
      </c>
      <c r="AM75" s="13">
        <f t="shared" si="16"/>
        <v>25863.070000000007</v>
      </c>
      <c r="AN75" s="12">
        <v>0</v>
      </c>
      <c r="AO75" s="12">
        <v>0</v>
      </c>
      <c r="AP75" s="12">
        <v>0</v>
      </c>
      <c r="AQ75" s="30">
        <v>100</v>
      </c>
      <c r="AR75" s="13">
        <f t="shared" si="9"/>
        <v>100</v>
      </c>
      <c r="AS75" s="13">
        <f t="shared" si="17"/>
        <v>63518.420000000006</v>
      </c>
      <c r="AT75" s="8">
        <f t="shared" si="18"/>
        <v>398013.05</v>
      </c>
    </row>
    <row r="76" spans="1:46" x14ac:dyDescent="0.25">
      <c r="A76" s="14">
        <v>74</v>
      </c>
      <c r="B76" s="14" t="s">
        <v>67</v>
      </c>
      <c r="C76" s="14" t="s">
        <v>265</v>
      </c>
      <c r="D76" s="16" t="s">
        <v>266</v>
      </c>
      <c r="E76" s="14">
        <v>33728613</v>
      </c>
      <c r="F76" s="11">
        <v>0</v>
      </c>
      <c r="G76" s="41">
        <v>0</v>
      </c>
      <c r="H76" s="41">
        <v>0</v>
      </c>
      <c r="I76" s="41">
        <v>886144.60000000009</v>
      </c>
      <c r="J76" s="41">
        <v>0</v>
      </c>
      <c r="K76" s="41">
        <f t="shared" si="10"/>
        <v>886144.60000000009</v>
      </c>
      <c r="L76" s="12">
        <v>0</v>
      </c>
      <c r="M76" s="12">
        <v>0</v>
      </c>
      <c r="N76" s="12">
        <v>225746.13</v>
      </c>
      <c r="O76" s="12">
        <v>0</v>
      </c>
      <c r="P76" s="12">
        <v>0</v>
      </c>
      <c r="Q76" s="13">
        <f t="shared" si="11"/>
        <v>225746.13</v>
      </c>
      <c r="R76" s="12">
        <v>0</v>
      </c>
      <c r="S76" s="12">
        <v>0</v>
      </c>
      <c r="T76" s="12">
        <v>225746.13</v>
      </c>
      <c r="U76" s="12">
        <v>0</v>
      </c>
      <c r="V76" s="12">
        <v>0</v>
      </c>
      <c r="W76" s="13">
        <f t="shared" si="12"/>
        <v>225746.13</v>
      </c>
      <c r="X76" s="12">
        <v>0</v>
      </c>
      <c r="Y76" s="12">
        <v>0</v>
      </c>
      <c r="Z76" s="12">
        <v>225746.13</v>
      </c>
      <c r="AA76" s="12">
        <v>0</v>
      </c>
      <c r="AB76" s="13">
        <f t="shared" si="13"/>
        <v>225746.13</v>
      </c>
      <c r="AC76" s="13">
        <f t="shared" si="14"/>
        <v>677238.39</v>
      </c>
      <c r="AD76" s="12">
        <v>0</v>
      </c>
      <c r="AE76" s="12">
        <v>0</v>
      </c>
      <c r="AF76" s="12">
        <v>225746.13</v>
      </c>
      <c r="AG76" s="12">
        <v>0</v>
      </c>
      <c r="AH76" s="13">
        <f t="shared" si="15"/>
        <v>225746.13</v>
      </c>
      <c r="AI76" s="12">
        <v>0</v>
      </c>
      <c r="AJ76" s="12">
        <v>0</v>
      </c>
      <c r="AK76" s="12">
        <v>225746.13</v>
      </c>
      <c r="AL76" s="12">
        <v>0</v>
      </c>
      <c r="AM76" s="13">
        <f t="shared" si="16"/>
        <v>225746.13</v>
      </c>
      <c r="AN76" s="12">
        <v>0</v>
      </c>
      <c r="AO76" s="12">
        <v>0</v>
      </c>
      <c r="AP76" s="12">
        <v>76838.379999999714</v>
      </c>
      <c r="AQ76" s="30">
        <v>0</v>
      </c>
      <c r="AR76" s="13">
        <f t="shared" si="9"/>
        <v>76838.379999999714</v>
      </c>
      <c r="AS76" s="13">
        <f t="shared" si="17"/>
        <v>528330.63999999966</v>
      </c>
      <c r="AT76" s="8">
        <f t="shared" si="18"/>
        <v>2091713.63</v>
      </c>
    </row>
    <row r="77" spans="1:46" ht="14.25" customHeight="1" x14ac:dyDescent="0.25">
      <c r="A77" s="14">
        <v>76</v>
      </c>
      <c r="B77" s="14" t="s">
        <v>68</v>
      </c>
      <c r="C77" s="14" t="s">
        <v>267</v>
      </c>
      <c r="D77" s="16" t="s">
        <v>268</v>
      </c>
      <c r="E77" s="14">
        <v>28472640</v>
      </c>
      <c r="F77" s="11">
        <v>0</v>
      </c>
      <c r="G77" s="41">
        <v>126085.63</v>
      </c>
      <c r="H77" s="41">
        <v>0</v>
      </c>
      <c r="I77" s="41">
        <v>0</v>
      </c>
      <c r="J77" s="41">
        <v>470573.23</v>
      </c>
      <c r="K77" s="41">
        <f t="shared" si="10"/>
        <v>596658.86</v>
      </c>
      <c r="L77" s="12">
        <v>192119.02</v>
      </c>
      <c r="M77" s="12">
        <v>0</v>
      </c>
      <c r="N77" s="12">
        <v>0</v>
      </c>
      <c r="O77" s="12">
        <v>78978.67</v>
      </c>
      <c r="P77" s="12">
        <v>0</v>
      </c>
      <c r="Q77" s="13">
        <f t="shared" si="11"/>
        <v>271097.69</v>
      </c>
      <c r="R77" s="12">
        <v>192119.02</v>
      </c>
      <c r="S77" s="12">
        <v>0</v>
      </c>
      <c r="T77" s="12">
        <v>0</v>
      </c>
      <c r="U77" s="12">
        <v>78978.67</v>
      </c>
      <c r="V77" s="12">
        <v>0</v>
      </c>
      <c r="W77" s="13">
        <f t="shared" si="12"/>
        <v>271097.69</v>
      </c>
      <c r="X77" s="12">
        <v>192119.02</v>
      </c>
      <c r="Y77" s="12">
        <v>0</v>
      </c>
      <c r="Z77" s="12">
        <v>0</v>
      </c>
      <c r="AA77" s="12">
        <v>78978.67</v>
      </c>
      <c r="AB77" s="13">
        <f t="shared" si="13"/>
        <v>271097.69</v>
      </c>
      <c r="AC77" s="13">
        <f t="shared" si="14"/>
        <v>813293.07000000007</v>
      </c>
      <c r="AD77" s="12">
        <v>57186.367963999975</v>
      </c>
      <c r="AE77" s="12">
        <v>0</v>
      </c>
      <c r="AF77" s="12">
        <v>0</v>
      </c>
      <c r="AG77" s="12">
        <v>34822.421700000021</v>
      </c>
      <c r="AH77" s="13">
        <f t="shared" si="15"/>
        <v>92008.789663999996</v>
      </c>
      <c r="AI77" s="12">
        <v>100</v>
      </c>
      <c r="AJ77" s="12">
        <v>0</v>
      </c>
      <c r="AK77" s="12">
        <v>0</v>
      </c>
      <c r="AL77" s="12">
        <v>100</v>
      </c>
      <c r="AM77" s="13">
        <f t="shared" si="16"/>
        <v>200</v>
      </c>
      <c r="AN77" s="12">
        <v>100</v>
      </c>
      <c r="AO77" s="12">
        <v>0</v>
      </c>
      <c r="AP77" s="12">
        <v>0</v>
      </c>
      <c r="AQ77" s="30">
        <v>100</v>
      </c>
      <c r="AR77" s="13">
        <f t="shared" si="9"/>
        <v>200</v>
      </c>
      <c r="AS77" s="13">
        <f t="shared" si="17"/>
        <v>92408.789663999996</v>
      </c>
      <c r="AT77" s="8">
        <f t="shared" si="18"/>
        <v>1502360.7196640002</v>
      </c>
    </row>
    <row r="78" spans="1:46" ht="30" x14ac:dyDescent="0.25">
      <c r="A78" s="14">
        <v>75</v>
      </c>
      <c r="B78" s="14" t="s">
        <v>69</v>
      </c>
      <c r="C78" s="14" t="s">
        <v>269</v>
      </c>
      <c r="D78" s="25" t="s">
        <v>270</v>
      </c>
      <c r="E78" s="14">
        <v>32963041</v>
      </c>
      <c r="F78" s="11">
        <v>0</v>
      </c>
      <c r="G78" s="41">
        <v>0</v>
      </c>
      <c r="H78" s="41">
        <v>0</v>
      </c>
      <c r="I78" s="41">
        <v>1572940.7999999998</v>
      </c>
      <c r="J78" s="41">
        <v>0</v>
      </c>
      <c r="K78" s="41">
        <f t="shared" si="10"/>
        <v>1572940.7999999998</v>
      </c>
      <c r="L78" s="12">
        <v>0</v>
      </c>
      <c r="M78" s="12">
        <v>0</v>
      </c>
      <c r="N78" s="12">
        <v>262156.79999999999</v>
      </c>
      <c r="O78" s="12">
        <v>0</v>
      </c>
      <c r="P78" s="12">
        <v>0</v>
      </c>
      <c r="Q78" s="13">
        <f t="shared" si="11"/>
        <v>262156.79999999999</v>
      </c>
      <c r="R78" s="12">
        <v>0</v>
      </c>
      <c r="S78" s="12">
        <v>0</v>
      </c>
      <c r="T78" s="12">
        <v>262156.79999999999</v>
      </c>
      <c r="U78" s="12">
        <v>0</v>
      </c>
      <c r="V78" s="12">
        <v>0</v>
      </c>
      <c r="W78" s="13">
        <f t="shared" si="12"/>
        <v>262156.79999999999</v>
      </c>
      <c r="X78" s="12">
        <v>0</v>
      </c>
      <c r="Y78" s="12">
        <v>0</v>
      </c>
      <c r="Z78" s="12">
        <v>262156.79999999999</v>
      </c>
      <c r="AA78" s="12">
        <v>0</v>
      </c>
      <c r="AB78" s="13">
        <f t="shared" si="13"/>
        <v>262156.79999999999</v>
      </c>
      <c r="AC78" s="13">
        <f t="shared" si="14"/>
        <v>786470.39999999991</v>
      </c>
      <c r="AD78" s="12">
        <v>0</v>
      </c>
      <c r="AE78" s="12">
        <v>0</v>
      </c>
      <c r="AF78" s="12">
        <v>69443.360000000001</v>
      </c>
      <c r="AG78" s="12">
        <v>0</v>
      </c>
      <c r="AH78" s="13">
        <f t="shared" si="15"/>
        <v>69443.360000000001</v>
      </c>
      <c r="AI78" s="12">
        <v>0</v>
      </c>
      <c r="AJ78" s="12">
        <v>0</v>
      </c>
      <c r="AK78" s="12">
        <v>100</v>
      </c>
      <c r="AL78" s="12">
        <v>0</v>
      </c>
      <c r="AM78" s="13">
        <f t="shared" si="16"/>
        <v>100</v>
      </c>
      <c r="AN78" s="12">
        <v>0</v>
      </c>
      <c r="AO78" s="12">
        <v>0</v>
      </c>
      <c r="AP78" s="12">
        <v>100</v>
      </c>
      <c r="AQ78" s="30">
        <v>0</v>
      </c>
      <c r="AR78" s="13">
        <f t="shared" si="9"/>
        <v>100</v>
      </c>
      <c r="AS78" s="13">
        <f t="shared" si="17"/>
        <v>69643.360000000001</v>
      </c>
      <c r="AT78" s="8">
        <f t="shared" si="18"/>
        <v>2429054.5599999996</v>
      </c>
    </row>
    <row r="79" spans="1:46" x14ac:dyDescent="0.25">
      <c r="A79" s="14">
        <v>77</v>
      </c>
      <c r="B79" s="14" t="s">
        <v>70</v>
      </c>
      <c r="C79" s="14" t="s">
        <v>271</v>
      </c>
      <c r="D79" s="16" t="s">
        <v>272</v>
      </c>
      <c r="E79" s="14">
        <v>29237235</v>
      </c>
      <c r="F79" s="11">
        <v>0</v>
      </c>
      <c r="G79" s="41">
        <v>3826904.46</v>
      </c>
      <c r="H79" s="41">
        <v>0</v>
      </c>
      <c r="I79" s="41">
        <v>0</v>
      </c>
      <c r="J79" s="41">
        <v>196803.13999999998</v>
      </c>
      <c r="K79" s="41">
        <f t="shared" si="10"/>
        <v>4023707.6</v>
      </c>
      <c r="L79" s="12">
        <v>1170551.54</v>
      </c>
      <c r="M79" s="12">
        <v>0</v>
      </c>
      <c r="N79" s="12">
        <v>0</v>
      </c>
      <c r="O79" s="12">
        <v>33767.24</v>
      </c>
      <c r="P79" s="12">
        <v>1344.760000000002</v>
      </c>
      <c r="Q79" s="13">
        <f t="shared" si="11"/>
        <v>1205663.54</v>
      </c>
      <c r="R79" s="12">
        <v>1170551.54</v>
      </c>
      <c r="S79" s="12">
        <v>0</v>
      </c>
      <c r="T79" s="12">
        <v>0</v>
      </c>
      <c r="U79" s="12">
        <v>33767.24</v>
      </c>
      <c r="V79" s="12">
        <v>1319.760000000002</v>
      </c>
      <c r="W79" s="13">
        <f t="shared" si="12"/>
        <v>1205638.54</v>
      </c>
      <c r="X79" s="12">
        <v>1170551.54</v>
      </c>
      <c r="Y79" s="12">
        <v>0</v>
      </c>
      <c r="Z79" s="12">
        <v>0</v>
      </c>
      <c r="AA79" s="12">
        <v>33767.24</v>
      </c>
      <c r="AB79" s="13">
        <f t="shared" si="13"/>
        <v>1204318.78</v>
      </c>
      <c r="AC79" s="13">
        <f t="shared" si="14"/>
        <v>3615620.8600000003</v>
      </c>
      <c r="AD79" s="12">
        <v>309444.49180000002</v>
      </c>
      <c r="AE79" s="12">
        <v>0</v>
      </c>
      <c r="AF79" s="12">
        <v>0</v>
      </c>
      <c r="AG79" s="12">
        <v>9570.4481999999989</v>
      </c>
      <c r="AH79" s="13">
        <f t="shared" si="15"/>
        <v>319014.94</v>
      </c>
      <c r="AI79" s="12">
        <v>100</v>
      </c>
      <c r="AJ79" s="12">
        <v>0</v>
      </c>
      <c r="AK79" s="12">
        <v>0</v>
      </c>
      <c r="AL79" s="12">
        <v>100</v>
      </c>
      <c r="AM79" s="13">
        <f t="shared" si="16"/>
        <v>200</v>
      </c>
      <c r="AN79" s="12">
        <v>100</v>
      </c>
      <c r="AO79" s="12">
        <v>0</v>
      </c>
      <c r="AP79" s="12">
        <v>0</v>
      </c>
      <c r="AQ79" s="30">
        <v>100</v>
      </c>
      <c r="AR79" s="13">
        <f t="shared" si="9"/>
        <v>200</v>
      </c>
      <c r="AS79" s="13">
        <f t="shared" si="17"/>
        <v>319414.94</v>
      </c>
      <c r="AT79" s="8">
        <f t="shared" si="18"/>
        <v>7958743.4000000013</v>
      </c>
    </row>
    <row r="80" spans="1:46" x14ac:dyDescent="0.25">
      <c r="C80" s="1" t="s">
        <v>71</v>
      </c>
      <c r="D80" s="1" t="s">
        <v>72</v>
      </c>
      <c r="E80" s="1">
        <v>29383737</v>
      </c>
      <c r="F80" s="11">
        <v>0</v>
      </c>
      <c r="G80" s="41">
        <v>0</v>
      </c>
      <c r="H80" s="41">
        <v>0</v>
      </c>
      <c r="I80" s="41">
        <v>0</v>
      </c>
      <c r="J80" s="41">
        <v>153042.92000000001</v>
      </c>
      <c r="K80" s="41">
        <f t="shared" si="10"/>
        <v>153042.92000000001</v>
      </c>
      <c r="L80" s="12">
        <v>0</v>
      </c>
      <c r="M80" s="12">
        <v>0</v>
      </c>
      <c r="N80" s="12">
        <v>0</v>
      </c>
      <c r="O80" s="12"/>
      <c r="P80" s="12">
        <v>0</v>
      </c>
      <c r="Q80" s="13">
        <f t="shared" si="11"/>
        <v>0</v>
      </c>
      <c r="R80" s="12">
        <v>0</v>
      </c>
      <c r="S80" s="12">
        <v>0</v>
      </c>
      <c r="T80" s="12">
        <v>0</v>
      </c>
      <c r="U80" s="12"/>
      <c r="V80" s="12">
        <v>0</v>
      </c>
      <c r="W80" s="13">
        <f t="shared" si="12"/>
        <v>0</v>
      </c>
      <c r="X80" s="12">
        <v>0</v>
      </c>
      <c r="Y80" s="12">
        <v>0</v>
      </c>
      <c r="Z80" s="12">
        <v>0</v>
      </c>
      <c r="AA80" s="12"/>
      <c r="AB80" s="13">
        <f t="shared" si="13"/>
        <v>0</v>
      </c>
      <c r="AC80" s="13">
        <f t="shared" si="14"/>
        <v>0</v>
      </c>
      <c r="AD80" s="12">
        <v>0</v>
      </c>
      <c r="AE80" s="12">
        <v>0</v>
      </c>
      <c r="AF80" s="12">
        <v>0</v>
      </c>
      <c r="AG80" s="12">
        <v>0</v>
      </c>
      <c r="AH80" s="13">
        <f t="shared" si="15"/>
        <v>0</v>
      </c>
      <c r="AI80" s="12">
        <v>0</v>
      </c>
      <c r="AJ80" s="12">
        <v>0</v>
      </c>
      <c r="AK80" s="12">
        <v>0</v>
      </c>
      <c r="AL80" s="12">
        <v>0</v>
      </c>
      <c r="AM80" s="13">
        <f t="shared" si="16"/>
        <v>0</v>
      </c>
      <c r="AN80" s="12">
        <v>0</v>
      </c>
      <c r="AO80" s="12">
        <v>0</v>
      </c>
      <c r="AP80" s="12">
        <v>0</v>
      </c>
      <c r="AQ80" s="30">
        <v>0</v>
      </c>
      <c r="AR80" s="13">
        <f t="shared" si="9"/>
        <v>0</v>
      </c>
      <c r="AS80" s="13">
        <f t="shared" si="17"/>
        <v>0</v>
      </c>
      <c r="AT80" s="8">
        <f t="shared" si="18"/>
        <v>153042.92000000001</v>
      </c>
    </row>
    <row r="81" spans="1:46" x14ac:dyDescent="0.25">
      <c r="A81" s="14">
        <v>78</v>
      </c>
      <c r="B81" s="17" t="s">
        <v>73</v>
      </c>
      <c r="C81" s="17" t="s">
        <v>273</v>
      </c>
      <c r="D81" s="16" t="s">
        <v>274</v>
      </c>
      <c r="E81" s="14">
        <v>10716504</v>
      </c>
      <c r="F81" s="11">
        <v>0</v>
      </c>
      <c r="G81" s="41">
        <v>0</v>
      </c>
      <c r="H81" s="41">
        <v>0</v>
      </c>
      <c r="I81" s="41">
        <v>0</v>
      </c>
      <c r="J81" s="41">
        <v>613356.87</v>
      </c>
      <c r="K81" s="41">
        <f t="shared" si="10"/>
        <v>613356.87</v>
      </c>
      <c r="L81" s="12">
        <v>0</v>
      </c>
      <c r="M81" s="12">
        <v>0</v>
      </c>
      <c r="N81" s="12">
        <v>0</v>
      </c>
      <c r="O81" s="12">
        <v>104156.21</v>
      </c>
      <c r="P81" s="12">
        <v>0</v>
      </c>
      <c r="Q81" s="13">
        <f t="shared" si="11"/>
        <v>104156.21</v>
      </c>
      <c r="R81" s="12">
        <v>0</v>
      </c>
      <c r="S81" s="12">
        <v>0</v>
      </c>
      <c r="T81" s="12">
        <v>0</v>
      </c>
      <c r="U81" s="12">
        <v>104156.21</v>
      </c>
      <c r="V81" s="12">
        <v>0</v>
      </c>
      <c r="W81" s="13">
        <f t="shared" si="12"/>
        <v>104156.21</v>
      </c>
      <c r="X81" s="12">
        <v>0</v>
      </c>
      <c r="Y81" s="12">
        <v>0</v>
      </c>
      <c r="Z81" s="12">
        <v>0</v>
      </c>
      <c r="AA81" s="12">
        <v>104156.21</v>
      </c>
      <c r="AB81" s="13">
        <f t="shared" si="13"/>
        <v>104156.21</v>
      </c>
      <c r="AC81" s="13">
        <f t="shared" si="14"/>
        <v>312468.63</v>
      </c>
      <c r="AD81" s="12">
        <v>0</v>
      </c>
      <c r="AE81" s="12">
        <v>0</v>
      </c>
      <c r="AF81" s="12">
        <v>0</v>
      </c>
      <c r="AG81" s="12">
        <v>27590.19</v>
      </c>
      <c r="AH81" s="13">
        <f t="shared" si="15"/>
        <v>27590.19</v>
      </c>
      <c r="AI81" s="12">
        <v>0</v>
      </c>
      <c r="AJ81" s="12">
        <v>0</v>
      </c>
      <c r="AK81" s="12">
        <v>0</v>
      </c>
      <c r="AL81" s="12">
        <v>100</v>
      </c>
      <c r="AM81" s="13">
        <f t="shared" si="16"/>
        <v>100</v>
      </c>
      <c r="AN81" s="12">
        <v>0</v>
      </c>
      <c r="AO81" s="12">
        <v>0</v>
      </c>
      <c r="AP81" s="12">
        <v>0</v>
      </c>
      <c r="AQ81" s="30">
        <v>100</v>
      </c>
      <c r="AR81" s="13">
        <f t="shared" si="9"/>
        <v>100</v>
      </c>
      <c r="AS81" s="13">
        <f t="shared" si="17"/>
        <v>27790.19</v>
      </c>
      <c r="AT81" s="8">
        <f t="shared" si="18"/>
        <v>953615.69</v>
      </c>
    </row>
    <row r="82" spans="1:46" x14ac:dyDescent="0.25">
      <c r="A82" s="14">
        <v>79</v>
      </c>
      <c r="B82" s="17" t="s">
        <v>74</v>
      </c>
      <c r="C82" s="17" t="s">
        <v>275</v>
      </c>
      <c r="D82" s="16" t="s">
        <v>276</v>
      </c>
      <c r="E82" s="14">
        <v>25610853</v>
      </c>
      <c r="F82" s="11">
        <v>202488.90000000002</v>
      </c>
      <c r="G82" s="41">
        <v>0</v>
      </c>
      <c r="H82" s="41">
        <v>0</v>
      </c>
      <c r="I82" s="41">
        <v>0</v>
      </c>
      <c r="J82" s="41">
        <v>3263098.1099999994</v>
      </c>
      <c r="K82" s="41">
        <f t="shared" si="10"/>
        <v>3263098.1099999994</v>
      </c>
      <c r="L82" s="12">
        <v>0</v>
      </c>
      <c r="M82" s="12">
        <v>0</v>
      </c>
      <c r="N82" s="12">
        <v>0</v>
      </c>
      <c r="O82" s="12">
        <v>528636.35</v>
      </c>
      <c r="P82" s="12">
        <v>9505.6500000000233</v>
      </c>
      <c r="Q82" s="13">
        <f t="shared" si="11"/>
        <v>538142</v>
      </c>
      <c r="R82" s="12">
        <v>0</v>
      </c>
      <c r="S82" s="12">
        <v>0</v>
      </c>
      <c r="T82" s="12">
        <v>0</v>
      </c>
      <c r="U82" s="12">
        <v>528636.35</v>
      </c>
      <c r="V82" s="12">
        <v>132000.65000000002</v>
      </c>
      <c r="W82" s="13">
        <f t="shared" si="12"/>
        <v>660637</v>
      </c>
      <c r="X82" s="12">
        <v>0</v>
      </c>
      <c r="Y82" s="12">
        <v>0</v>
      </c>
      <c r="Z82" s="12">
        <v>0</v>
      </c>
      <c r="AA82" s="12">
        <v>528636.35</v>
      </c>
      <c r="AB82" s="13">
        <f t="shared" si="13"/>
        <v>528636.35</v>
      </c>
      <c r="AC82" s="13">
        <f t="shared" si="14"/>
        <v>1727415.35</v>
      </c>
      <c r="AD82" s="12">
        <v>0</v>
      </c>
      <c r="AE82" s="12">
        <v>0</v>
      </c>
      <c r="AF82" s="12">
        <v>0</v>
      </c>
      <c r="AG82" s="12">
        <v>140031.76999999999</v>
      </c>
      <c r="AH82" s="13">
        <f t="shared" si="15"/>
        <v>140031.76999999999</v>
      </c>
      <c r="AI82" s="12">
        <v>0</v>
      </c>
      <c r="AJ82" s="12">
        <v>0</v>
      </c>
      <c r="AK82" s="12">
        <v>0</v>
      </c>
      <c r="AL82" s="12">
        <v>100</v>
      </c>
      <c r="AM82" s="13">
        <f t="shared" si="16"/>
        <v>100</v>
      </c>
      <c r="AN82" s="12">
        <v>0</v>
      </c>
      <c r="AO82" s="12">
        <v>0</v>
      </c>
      <c r="AP82" s="12">
        <v>0</v>
      </c>
      <c r="AQ82" s="30">
        <v>100</v>
      </c>
      <c r="AR82" s="13">
        <f t="shared" si="9"/>
        <v>100</v>
      </c>
      <c r="AS82" s="13">
        <f t="shared" si="17"/>
        <v>140231.76999999999</v>
      </c>
      <c r="AT82" s="8">
        <f t="shared" si="18"/>
        <v>5333234.129999999</v>
      </c>
    </row>
    <row r="83" spans="1:46" x14ac:dyDescent="0.25">
      <c r="A83" s="14">
        <v>80</v>
      </c>
      <c r="B83" s="14" t="s">
        <v>75</v>
      </c>
      <c r="C83" s="14" t="s">
        <v>277</v>
      </c>
      <c r="D83" s="16" t="s">
        <v>278</v>
      </c>
      <c r="E83" s="14">
        <v>14468339</v>
      </c>
      <c r="F83" s="11">
        <v>4432.7700000000004</v>
      </c>
      <c r="G83" s="41">
        <v>0</v>
      </c>
      <c r="H83" s="41">
        <v>0</v>
      </c>
      <c r="I83" s="41">
        <v>0</v>
      </c>
      <c r="J83" s="41">
        <v>178772.9</v>
      </c>
      <c r="K83" s="41">
        <f t="shared" si="10"/>
        <v>178772.9</v>
      </c>
      <c r="L83" s="12">
        <v>0</v>
      </c>
      <c r="M83" s="12">
        <v>0</v>
      </c>
      <c r="N83" s="12">
        <v>0</v>
      </c>
      <c r="O83" s="12">
        <v>27012.43</v>
      </c>
      <c r="P83" s="12">
        <v>1025.57</v>
      </c>
      <c r="Q83" s="13">
        <f t="shared" si="11"/>
        <v>28038</v>
      </c>
      <c r="R83" s="12">
        <v>0</v>
      </c>
      <c r="S83" s="12">
        <v>0</v>
      </c>
      <c r="T83" s="12">
        <v>0</v>
      </c>
      <c r="U83" s="12">
        <v>27012.43</v>
      </c>
      <c r="V83" s="12">
        <v>7800.57</v>
      </c>
      <c r="W83" s="13">
        <f t="shared" si="12"/>
        <v>34813</v>
      </c>
      <c r="X83" s="12">
        <v>0</v>
      </c>
      <c r="Y83" s="12">
        <v>0</v>
      </c>
      <c r="Z83" s="12">
        <v>0</v>
      </c>
      <c r="AA83" s="12">
        <v>27012.43</v>
      </c>
      <c r="AB83" s="13">
        <f t="shared" si="13"/>
        <v>27012.43</v>
      </c>
      <c r="AC83" s="13">
        <f t="shared" si="14"/>
        <v>89863.43</v>
      </c>
      <c r="AD83" s="12">
        <v>0</v>
      </c>
      <c r="AE83" s="12">
        <v>0</v>
      </c>
      <c r="AF83" s="12">
        <v>0</v>
      </c>
      <c r="AG83" s="12">
        <v>7155.39</v>
      </c>
      <c r="AH83" s="13">
        <f t="shared" si="15"/>
        <v>7155.39</v>
      </c>
      <c r="AI83" s="12">
        <v>0</v>
      </c>
      <c r="AJ83" s="12">
        <v>0</v>
      </c>
      <c r="AK83" s="12">
        <v>0</v>
      </c>
      <c r="AL83" s="12">
        <v>100</v>
      </c>
      <c r="AM83" s="13">
        <f t="shared" si="16"/>
        <v>100</v>
      </c>
      <c r="AN83" s="12">
        <v>0</v>
      </c>
      <c r="AO83" s="12">
        <v>0</v>
      </c>
      <c r="AP83" s="12">
        <v>0</v>
      </c>
      <c r="AQ83" s="30">
        <v>100</v>
      </c>
      <c r="AR83" s="13">
        <f t="shared" si="9"/>
        <v>100</v>
      </c>
      <c r="AS83" s="13">
        <f t="shared" si="17"/>
        <v>7355.39</v>
      </c>
      <c r="AT83" s="8">
        <f t="shared" si="18"/>
        <v>280424.49</v>
      </c>
    </row>
    <row r="84" spans="1:46" x14ac:dyDescent="0.25">
      <c r="A84" s="14">
        <v>81</v>
      </c>
      <c r="B84" s="26" t="s">
        <v>76</v>
      </c>
      <c r="C84" s="14" t="s">
        <v>279</v>
      </c>
      <c r="D84" s="16" t="s">
        <v>280</v>
      </c>
      <c r="E84" s="14">
        <v>18559219</v>
      </c>
      <c r="F84" s="11">
        <v>0</v>
      </c>
      <c r="G84" s="41">
        <v>0</v>
      </c>
      <c r="H84" s="41">
        <v>0</v>
      </c>
      <c r="I84" s="41">
        <v>0</v>
      </c>
      <c r="J84" s="41">
        <v>174025.95</v>
      </c>
      <c r="K84" s="41">
        <f t="shared" si="10"/>
        <v>174025.95</v>
      </c>
      <c r="L84" s="12">
        <v>0</v>
      </c>
      <c r="M84" s="12">
        <v>0</v>
      </c>
      <c r="N84" s="12">
        <v>0</v>
      </c>
      <c r="O84" s="12">
        <v>32853.35</v>
      </c>
      <c r="P84" s="12">
        <v>7598.6500000000015</v>
      </c>
      <c r="Q84" s="13">
        <f t="shared" si="11"/>
        <v>40452</v>
      </c>
      <c r="R84" s="12">
        <v>0</v>
      </c>
      <c r="S84" s="12">
        <v>0</v>
      </c>
      <c r="T84" s="12">
        <v>0</v>
      </c>
      <c r="U84" s="12">
        <v>32853.35</v>
      </c>
      <c r="V84" s="12">
        <v>18860.650000000001</v>
      </c>
      <c r="W84" s="13">
        <f t="shared" si="12"/>
        <v>51714</v>
      </c>
      <c r="X84" s="12">
        <v>0</v>
      </c>
      <c r="Y84" s="12">
        <v>0</v>
      </c>
      <c r="Z84" s="12">
        <v>0</v>
      </c>
      <c r="AA84" s="12">
        <v>32853.35</v>
      </c>
      <c r="AB84" s="13">
        <f t="shared" si="13"/>
        <v>32853.35</v>
      </c>
      <c r="AC84" s="13">
        <f t="shared" si="14"/>
        <v>125019.35</v>
      </c>
      <c r="AD84" s="12">
        <v>0</v>
      </c>
      <c r="AE84" s="12">
        <v>0</v>
      </c>
      <c r="AF84" s="12">
        <v>0</v>
      </c>
      <c r="AG84" s="12">
        <v>32853.35</v>
      </c>
      <c r="AH84" s="13">
        <f t="shared" si="15"/>
        <v>32853.35</v>
      </c>
      <c r="AI84" s="12">
        <v>0</v>
      </c>
      <c r="AJ84" s="12">
        <v>0</v>
      </c>
      <c r="AK84" s="12">
        <v>0</v>
      </c>
      <c r="AL84" s="12">
        <v>2540.4199999999837</v>
      </c>
      <c r="AM84" s="13">
        <f t="shared" si="16"/>
        <v>2540.4199999999837</v>
      </c>
      <c r="AN84" s="12">
        <v>0</v>
      </c>
      <c r="AO84" s="12">
        <v>0</v>
      </c>
      <c r="AP84" s="12">
        <v>0</v>
      </c>
      <c r="AQ84" s="30">
        <v>100</v>
      </c>
      <c r="AR84" s="13">
        <f t="shared" si="9"/>
        <v>100</v>
      </c>
      <c r="AS84" s="13">
        <f t="shared" si="17"/>
        <v>35493.769999999982</v>
      </c>
      <c r="AT84" s="8">
        <f t="shared" si="18"/>
        <v>334539.07</v>
      </c>
    </row>
    <row r="85" spans="1:46" x14ac:dyDescent="0.25">
      <c r="A85" s="14">
        <v>82</v>
      </c>
      <c r="B85" s="26" t="s">
        <v>77</v>
      </c>
      <c r="C85" s="14" t="s">
        <v>281</v>
      </c>
      <c r="D85" s="16" t="s">
        <v>282</v>
      </c>
      <c r="E85" s="14">
        <v>34414414</v>
      </c>
      <c r="F85" s="11">
        <v>425723.8600000001</v>
      </c>
      <c r="G85" s="41">
        <v>0</v>
      </c>
      <c r="H85" s="41">
        <v>0</v>
      </c>
      <c r="I85" s="41">
        <v>0</v>
      </c>
      <c r="J85" s="41">
        <v>4698464.7799999993</v>
      </c>
      <c r="K85" s="41">
        <f t="shared" si="10"/>
        <v>4698464.7799999993</v>
      </c>
      <c r="L85" s="12">
        <v>0</v>
      </c>
      <c r="M85" s="12">
        <v>0</v>
      </c>
      <c r="N85" s="12">
        <v>0</v>
      </c>
      <c r="O85" s="12">
        <v>784459.45000000007</v>
      </c>
      <c r="P85" s="12">
        <v>0</v>
      </c>
      <c r="Q85" s="13">
        <f t="shared" si="11"/>
        <v>784459.45000000007</v>
      </c>
      <c r="R85" s="12">
        <v>0</v>
      </c>
      <c r="S85" s="12">
        <v>0</v>
      </c>
      <c r="T85" s="12">
        <v>0</v>
      </c>
      <c r="U85" s="12">
        <v>784459.45000000007</v>
      </c>
      <c r="V85" s="12">
        <v>13491.54999999993</v>
      </c>
      <c r="W85" s="13">
        <f t="shared" si="12"/>
        <v>797951</v>
      </c>
      <c r="X85" s="12">
        <v>0</v>
      </c>
      <c r="Y85" s="12">
        <v>0</v>
      </c>
      <c r="Z85" s="12">
        <v>0</v>
      </c>
      <c r="AA85" s="12">
        <v>784459.45000000007</v>
      </c>
      <c r="AB85" s="13">
        <f t="shared" si="13"/>
        <v>784459.45000000007</v>
      </c>
      <c r="AC85" s="13">
        <f t="shared" si="14"/>
        <v>2366869.9000000004</v>
      </c>
      <c r="AD85" s="12">
        <v>0</v>
      </c>
      <c r="AE85" s="12">
        <v>0</v>
      </c>
      <c r="AF85" s="12">
        <v>0</v>
      </c>
      <c r="AG85" s="12">
        <v>207797.38</v>
      </c>
      <c r="AH85" s="13">
        <f t="shared" si="15"/>
        <v>207797.38</v>
      </c>
      <c r="AI85" s="12">
        <v>0</v>
      </c>
      <c r="AJ85" s="12">
        <v>0</v>
      </c>
      <c r="AK85" s="12">
        <v>0</v>
      </c>
      <c r="AL85" s="12">
        <v>100</v>
      </c>
      <c r="AM85" s="13">
        <f t="shared" si="16"/>
        <v>100</v>
      </c>
      <c r="AN85" s="12">
        <v>0</v>
      </c>
      <c r="AO85" s="12">
        <v>0</v>
      </c>
      <c r="AP85" s="12">
        <v>0</v>
      </c>
      <c r="AQ85" s="30">
        <v>100</v>
      </c>
      <c r="AR85" s="13">
        <f t="shared" si="9"/>
        <v>100</v>
      </c>
      <c r="AS85" s="13">
        <f t="shared" si="17"/>
        <v>207997.38</v>
      </c>
      <c r="AT85" s="8">
        <f t="shared" si="18"/>
        <v>7699055.9199999999</v>
      </c>
    </row>
    <row r="86" spans="1:46" x14ac:dyDescent="0.25">
      <c r="A86" s="14">
        <v>88</v>
      </c>
      <c r="B86" s="14" t="s">
        <v>283</v>
      </c>
      <c r="C86" s="14" t="s">
        <v>284</v>
      </c>
      <c r="D86" s="16" t="s">
        <v>285</v>
      </c>
      <c r="E86" s="14">
        <v>39932735</v>
      </c>
      <c r="F86" s="11">
        <v>25361.380000000005</v>
      </c>
      <c r="G86" s="41">
        <v>8342.14</v>
      </c>
      <c r="H86" s="41">
        <v>0</v>
      </c>
      <c r="I86" s="41">
        <v>0</v>
      </c>
      <c r="J86" s="41">
        <v>2001546.62</v>
      </c>
      <c r="K86" s="41">
        <f t="shared" si="10"/>
        <v>2009888.76</v>
      </c>
      <c r="L86" s="12">
        <v>81232.41</v>
      </c>
      <c r="M86" s="12">
        <v>0</v>
      </c>
      <c r="N86" s="12">
        <v>0</v>
      </c>
      <c r="O86" s="12">
        <v>323227.7</v>
      </c>
      <c r="P86" s="12">
        <v>0</v>
      </c>
      <c r="Q86" s="13">
        <f t="shared" si="11"/>
        <v>404460.11</v>
      </c>
      <c r="R86" s="12">
        <v>81232.41</v>
      </c>
      <c r="S86" s="12">
        <v>0</v>
      </c>
      <c r="T86" s="12">
        <v>0</v>
      </c>
      <c r="U86" s="12">
        <v>323227.7</v>
      </c>
      <c r="V86" s="12">
        <v>0</v>
      </c>
      <c r="W86" s="13">
        <f t="shared" si="12"/>
        <v>404460.11</v>
      </c>
      <c r="X86" s="12">
        <v>81232.41</v>
      </c>
      <c r="Y86" s="12">
        <v>0</v>
      </c>
      <c r="Z86" s="12">
        <v>0</v>
      </c>
      <c r="AA86" s="12">
        <v>323227.7</v>
      </c>
      <c r="AB86" s="13">
        <f t="shared" si="13"/>
        <v>404460.11</v>
      </c>
      <c r="AC86" s="13">
        <f t="shared" si="14"/>
        <v>1213380.33</v>
      </c>
      <c r="AD86" s="12">
        <v>57356.867120000003</v>
      </c>
      <c r="AE86" s="12">
        <v>0</v>
      </c>
      <c r="AF86" s="12">
        <v>0</v>
      </c>
      <c r="AG86" s="12">
        <v>85710.744000000006</v>
      </c>
      <c r="AH86" s="13">
        <f t="shared" si="15"/>
        <v>143067.61112000002</v>
      </c>
      <c r="AI86" s="12">
        <v>100</v>
      </c>
      <c r="AJ86" s="12">
        <v>0</v>
      </c>
      <c r="AK86" s="12">
        <v>0</v>
      </c>
      <c r="AL86" s="12">
        <v>100</v>
      </c>
      <c r="AM86" s="13">
        <f t="shared" si="16"/>
        <v>200</v>
      </c>
      <c r="AN86" s="12">
        <v>100</v>
      </c>
      <c r="AO86" s="12">
        <v>0</v>
      </c>
      <c r="AP86" s="12">
        <v>0</v>
      </c>
      <c r="AQ86" s="30">
        <v>100</v>
      </c>
      <c r="AR86" s="13">
        <f t="shared" si="9"/>
        <v>200</v>
      </c>
      <c r="AS86" s="13">
        <f t="shared" si="17"/>
        <v>143467.61112000002</v>
      </c>
      <c r="AT86" s="8">
        <f t="shared" si="18"/>
        <v>3392098.0811200002</v>
      </c>
    </row>
    <row r="87" spans="1:46" x14ac:dyDescent="0.25">
      <c r="A87" s="14">
        <v>85</v>
      </c>
      <c r="B87" s="14" t="s">
        <v>78</v>
      </c>
      <c r="C87" s="14" t="s">
        <v>286</v>
      </c>
      <c r="D87" s="16" t="s">
        <v>287</v>
      </c>
      <c r="E87" s="14">
        <v>39618148</v>
      </c>
      <c r="F87" s="11">
        <v>14481.420000000002</v>
      </c>
      <c r="G87" s="41">
        <v>0</v>
      </c>
      <c r="H87" s="41">
        <v>0</v>
      </c>
      <c r="I87" s="41">
        <v>0</v>
      </c>
      <c r="J87" s="41">
        <v>469255.13</v>
      </c>
      <c r="K87" s="41">
        <f t="shared" si="10"/>
        <v>469255.13</v>
      </c>
      <c r="L87" s="12">
        <v>0</v>
      </c>
      <c r="M87" s="12">
        <v>0</v>
      </c>
      <c r="N87" s="12">
        <v>0</v>
      </c>
      <c r="O87" s="12">
        <v>55928.53</v>
      </c>
      <c r="P87" s="12">
        <v>26456.47</v>
      </c>
      <c r="Q87" s="13">
        <f t="shared" si="11"/>
        <v>82385</v>
      </c>
      <c r="R87" s="12">
        <v>0</v>
      </c>
      <c r="S87" s="12">
        <v>0</v>
      </c>
      <c r="T87" s="12">
        <v>0</v>
      </c>
      <c r="U87" s="12">
        <v>55928.53</v>
      </c>
      <c r="V87" s="12">
        <v>64972.47</v>
      </c>
      <c r="W87" s="13">
        <f t="shared" si="12"/>
        <v>120901</v>
      </c>
      <c r="X87" s="12">
        <v>0</v>
      </c>
      <c r="Y87" s="12">
        <v>0</v>
      </c>
      <c r="Z87" s="12">
        <v>0</v>
      </c>
      <c r="AA87" s="12">
        <v>55928.53</v>
      </c>
      <c r="AB87" s="13">
        <f t="shared" si="13"/>
        <v>55928.53</v>
      </c>
      <c r="AC87" s="13">
        <f t="shared" si="14"/>
        <v>259214.53</v>
      </c>
      <c r="AD87" s="12">
        <v>0</v>
      </c>
      <c r="AE87" s="12">
        <v>0</v>
      </c>
      <c r="AF87" s="12">
        <v>0</v>
      </c>
      <c r="AG87" s="12">
        <v>17994.980000000003</v>
      </c>
      <c r="AH87" s="13">
        <f t="shared" si="15"/>
        <v>17994.980000000003</v>
      </c>
      <c r="AI87" s="12">
        <v>0</v>
      </c>
      <c r="AJ87" s="12">
        <v>0</v>
      </c>
      <c r="AK87" s="12">
        <v>0</v>
      </c>
      <c r="AL87" s="12">
        <v>100</v>
      </c>
      <c r="AM87" s="13">
        <f t="shared" si="16"/>
        <v>100</v>
      </c>
      <c r="AN87" s="12">
        <v>0</v>
      </c>
      <c r="AO87" s="12">
        <v>0</v>
      </c>
      <c r="AP87" s="12">
        <v>0</v>
      </c>
      <c r="AQ87" s="30">
        <v>100</v>
      </c>
      <c r="AR87" s="13">
        <f t="shared" si="9"/>
        <v>100</v>
      </c>
      <c r="AS87" s="13">
        <f t="shared" si="17"/>
        <v>18194.980000000003</v>
      </c>
      <c r="AT87" s="8">
        <f t="shared" si="18"/>
        <v>761146.05999999994</v>
      </c>
    </row>
    <row r="88" spans="1:46" x14ac:dyDescent="0.25">
      <c r="A88" s="14">
        <v>86</v>
      </c>
      <c r="B88" s="14" t="s">
        <v>288</v>
      </c>
      <c r="C88" s="14" t="s">
        <v>289</v>
      </c>
      <c r="D88" s="16" t="s">
        <v>290</v>
      </c>
      <c r="E88" s="14">
        <v>44182940</v>
      </c>
      <c r="F88" s="11">
        <v>202.27999999999884</v>
      </c>
      <c r="G88" s="41">
        <v>0</v>
      </c>
      <c r="H88" s="41">
        <v>0</v>
      </c>
      <c r="I88" s="41">
        <v>0</v>
      </c>
      <c r="J88" s="41">
        <v>940509.8</v>
      </c>
      <c r="K88" s="41">
        <f t="shared" si="10"/>
        <v>940509.8</v>
      </c>
      <c r="L88" s="12">
        <v>0</v>
      </c>
      <c r="M88" s="12">
        <v>0</v>
      </c>
      <c r="N88" s="12">
        <v>0</v>
      </c>
      <c r="O88" s="12">
        <v>161218.13</v>
      </c>
      <c r="P88" s="12">
        <v>0</v>
      </c>
      <c r="Q88" s="13">
        <f t="shared" si="11"/>
        <v>161218.13</v>
      </c>
      <c r="R88" s="12">
        <v>0</v>
      </c>
      <c r="S88" s="12">
        <v>0</v>
      </c>
      <c r="T88" s="12">
        <v>0</v>
      </c>
      <c r="U88" s="12">
        <v>161218.13</v>
      </c>
      <c r="V88" s="12">
        <v>0</v>
      </c>
      <c r="W88" s="13">
        <f t="shared" si="12"/>
        <v>161218.13</v>
      </c>
      <c r="X88" s="12">
        <v>0</v>
      </c>
      <c r="Y88" s="12">
        <v>0</v>
      </c>
      <c r="Z88" s="12">
        <v>0</v>
      </c>
      <c r="AA88" s="12">
        <v>161218.13</v>
      </c>
      <c r="AB88" s="13">
        <f t="shared" si="13"/>
        <v>161218.13</v>
      </c>
      <c r="AC88" s="13">
        <f t="shared" si="14"/>
        <v>483654.39</v>
      </c>
      <c r="AD88" s="12">
        <v>0</v>
      </c>
      <c r="AE88" s="12">
        <v>0</v>
      </c>
      <c r="AF88" s="12">
        <v>0</v>
      </c>
      <c r="AG88" s="12">
        <v>42705.46</v>
      </c>
      <c r="AH88" s="13">
        <f t="shared" si="15"/>
        <v>42705.46</v>
      </c>
      <c r="AI88" s="12">
        <v>0</v>
      </c>
      <c r="AJ88" s="12">
        <v>0</v>
      </c>
      <c r="AK88" s="12">
        <v>0</v>
      </c>
      <c r="AL88" s="12">
        <v>100</v>
      </c>
      <c r="AM88" s="13">
        <f t="shared" si="16"/>
        <v>100</v>
      </c>
      <c r="AN88" s="12">
        <v>0</v>
      </c>
      <c r="AO88" s="12">
        <v>0</v>
      </c>
      <c r="AP88" s="12">
        <v>0</v>
      </c>
      <c r="AQ88" s="30">
        <v>100</v>
      </c>
      <c r="AR88" s="13">
        <f t="shared" si="9"/>
        <v>100</v>
      </c>
      <c r="AS88" s="13">
        <f t="shared" si="17"/>
        <v>42905.46</v>
      </c>
      <c r="AT88" s="8">
        <f t="shared" si="18"/>
        <v>1467271.9300000002</v>
      </c>
    </row>
    <row r="89" spans="1:46" x14ac:dyDescent="0.25">
      <c r="A89" s="14">
        <v>83</v>
      </c>
      <c r="B89" s="27" t="s">
        <v>79</v>
      </c>
      <c r="C89" s="17" t="s">
        <v>291</v>
      </c>
      <c r="D89" s="16" t="s">
        <v>80</v>
      </c>
      <c r="E89" s="14">
        <v>35200141</v>
      </c>
      <c r="F89" s="11">
        <v>28237.11</v>
      </c>
      <c r="G89" s="41">
        <v>0</v>
      </c>
      <c r="H89" s="41">
        <v>0</v>
      </c>
      <c r="I89" s="41">
        <v>0</v>
      </c>
      <c r="J89" s="41">
        <v>560520.36999999988</v>
      </c>
      <c r="K89" s="41">
        <f t="shared" si="10"/>
        <v>560520.36999999988</v>
      </c>
      <c r="L89" s="12">
        <v>0</v>
      </c>
      <c r="M89" s="12">
        <v>0</v>
      </c>
      <c r="N89" s="12">
        <v>0</v>
      </c>
      <c r="O89" s="12">
        <v>101963.93</v>
      </c>
      <c r="P89" s="12">
        <v>0</v>
      </c>
      <c r="Q89" s="13">
        <f t="shared" si="11"/>
        <v>101963.93</v>
      </c>
      <c r="R89" s="12">
        <v>0</v>
      </c>
      <c r="S89" s="12">
        <v>0</v>
      </c>
      <c r="T89" s="12">
        <v>0</v>
      </c>
      <c r="U89" s="12">
        <v>101963.93</v>
      </c>
      <c r="V89" s="12">
        <v>0</v>
      </c>
      <c r="W89" s="13">
        <f t="shared" si="12"/>
        <v>101963.93</v>
      </c>
      <c r="X89" s="12">
        <v>0</v>
      </c>
      <c r="Y89" s="12">
        <v>0</v>
      </c>
      <c r="Z89" s="12">
        <v>0</v>
      </c>
      <c r="AA89" s="12">
        <v>101963.93</v>
      </c>
      <c r="AB89" s="13">
        <f t="shared" si="13"/>
        <v>101963.93</v>
      </c>
      <c r="AC89" s="13">
        <f t="shared" si="14"/>
        <v>305891.78999999998</v>
      </c>
      <c r="AD89" s="12">
        <v>0</v>
      </c>
      <c r="AE89" s="12">
        <v>0</v>
      </c>
      <c r="AF89" s="12">
        <v>0</v>
      </c>
      <c r="AG89" s="12">
        <v>27009.47</v>
      </c>
      <c r="AH89" s="13">
        <f t="shared" si="15"/>
        <v>27009.47</v>
      </c>
      <c r="AI89" s="12">
        <v>0</v>
      </c>
      <c r="AJ89" s="12">
        <v>0</v>
      </c>
      <c r="AK89" s="12">
        <v>0</v>
      </c>
      <c r="AL89" s="12">
        <v>100</v>
      </c>
      <c r="AM89" s="13">
        <f t="shared" si="16"/>
        <v>100</v>
      </c>
      <c r="AN89" s="12">
        <v>0</v>
      </c>
      <c r="AO89" s="12">
        <v>0</v>
      </c>
      <c r="AP89" s="12">
        <v>0</v>
      </c>
      <c r="AQ89" s="30">
        <v>100</v>
      </c>
      <c r="AR89" s="13">
        <f t="shared" si="9"/>
        <v>100</v>
      </c>
      <c r="AS89" s="13">
        <f t="shared" si="17"/>
        <v>27209.47</v>
      </c>
      <c r="AT89" s="8">
        <f t="shared" si="18"/>
        <v>921858.73999999976</v>
      </c>
    </row>
    <row r="90" spans="1:46" x14ac:dyDescent="0.25">
      <c r="A90" s="14">
        <v>84</v>
      </c>
      <c r="B90" s="24" t="s">
        <v>292</v>
      </c>
      <c r="C90" s="24" t="s">
        <v>293</v>
      </c>
      <c r="D90" s="28" t="s">
        <v>294</v>
      </c>
      <c r="E90" s="14">
        <v>41412378</v>
      </c>
      <c r="F90" s="11">
        <v>0</v>
      </c>
      <c r="G90" s="41">
        <v>0</v>
      </c>
      <c r="H90" s="41">
        <v>211942.38</v>
      </c>
      <c r="I90" s="41">
        <v>313138.98</v>
      </c>
      <c r="J90" s="41">
        <v>94800.44</v>
      </c>
      <c r="K90" s="41">
        <f t="shared" si="10"/>
        <v>619881.80000000005</v>
      </c>
      <c r="L90" s="12">
        <v>0</v>
      </c>
      <c r="M90" s="12">
        <v>686525.07</v>
      </c>
      <c r="N90" s="12">
        <v>291285.33</v>
      </c>
      <c r="O90" s="12">
        <v>120666.95</v>
      </c>
      <c r="P90" s="12">
        <v>0</v>
      </c>
      <c r="Q90" s="13">
        <f t="shared" si="11"/>
        <v>1098477.3499999999</v>
      </c>
      <c r="R90" s="12">
        <v>0</v>
      </c>
      <c r="S90" s="12">
        <v>686525.07</v>
      </c>
      <c r="T90" s="12">
        <v>291285.33</v>
      </c>
      <c r="U90" s="12">
        <v>120666.95</v>
      </c>
      <c r="V90" s="12">
        <v>0</v>
      </c>
      <c r="W90" s="13">
        <f t="shared" si="12"/>
        <v>1098477.3499999999</v>
      </c>
      <c r="X90" s="12">
        <v>0</v>
      </c>
      <c r="Y90" s="12">
        <v>686525.07</v>
      </c>
      <c r="Z90" s="12">
        <v>291285.33</v>
      </c>
      <c r="AA90" s="12">
        <v>120666.95</v>
      </c>
      <c r="AB90" s="13">
        <f t="shared" si="13"/>
        <v>1098477.3499999999</v>
      </c>
      <c r="AC90" s="13">
        <f t="shared" si="14"/>
        <v>3295432.05</v>
      </c>
      <c r="AD90" s="12">
        <v>0</v>
      </c>
      <c r="AE90" s="12">
        <v>180406.57699999999</v>
      </c>
      <c r="AF90" s="12">
        <v>202353.15450000006</v>
      </c>
      <c r="AG90" s="12">
        <v>120666.95</v>
      </c>
      <c r="AH90" s="13">
        <f t="shared" si="15"/>
        <v>503426.68150000006</v>
      </c>
      <c r="AI90" s="12">
        <v>0</v>
      </c>
      <c r="AJ90" s="12">
        <v>100</v>
      </c>
      <c r="AK90" s="12">
        <v>100</v>
      </c>
      <c r="AL90" s="12">
        <v>120666.95</v>
      </c>
      <c r="AM90" s="13">
        <f t="shared" si="16"/>
        <v>120866.95</v>
      </c>
      <c r="AN90" s="12">
        <v>0</v>
      </c>
      <c r="AO90" s="12">
        <v>100</v>
      </c>
      <c r="AP90" s="12">
        <v>100</v>
      </c>
      <c r="AQ90" s="30">
        <v>120666.95</v>
      </c>
      <c r="AR90" s="13">
        <f t="shared" si="9"/>
        <v>120866.95</v>
      </c>
      <c r="AS90" s="13">
        <f t="shared" si="17"/>
        <v>745160.58149999997</v>
      </c>
      <c r="AT90" s="8">
        <f t="shared" si="18"/>
        <v>4660474.4314999999</v>
      </c>
    </row>
    <row r="91" spans="1:46" x14ac:dyDescent="0.25">
      <c r="A91" s="14">
        <v>87</v>
      </c>
      <c r="B91" s="14" t="s">
        <v>81</v>
      </c>
      <c r="C91" s="14" t="s">
        <v>295</v>
      </c>
      <c r="D91" s="16" t="s">
        <v>82</v>
      </c>
      <c r="E91" s="14">
        <v>36965967</v>
      </c>
      <c r="F91" s="11">
        <v>13399.11</v>
      </c>
      <c r="G91" s="41">
        <v>0</v>
      </c>
      <c r="H91" s="41">
        <v>0</v>
      </c>
      <c r="I91" s="41">
        <v>0</v>
      </c>
      <c r="J91" s="41">
        <v>419028.63</v>
      </c>
      <c r="K91" s="41">
        <f t="shared" si="10"/>
        <v>419028.63</v>
      </c>
      <c r="L91" s="12">
        <v>0</v>
      </c>
      <c r="M91" s="12">
        <v>0</v>
      </c>
      <c r="N91" s="12">
        <v>0</v>
      </c>
      <c r="O91" s="12">
        <v>74872.45</v>
      </c>
      <c r="P91" s="12">
        <v>3483.5500000000029</v>
      </c>
      <c r="Q91" s="13">
        <f t="shared" si="11"/>
        <v>78356</v>
      </c>
      <c r="R91" s="12">
        <v>0</v>
      </c>
      <c r="S91" s="12">
        <v>0</v>
      </c>
      <c r="T91" s="12">
        <v>0</v>
      </c>
      <c r="U91" s="12">
        <v>74872.45</v>
      </c>
      <c r="V91" s="12">
        <v>2835.5500000000029</v>
      </c>
      <c r="W91" s="13">
        <f t="shared" si="12"/>
        <v>77708</v>
      </c>
      <c r="X91" s="12">
        <v>0</v>
      </c>
      <c r="Y91" s="12">
        <v>0</v>
      </c>
      <c r="Z91" s="12">
        <v>0</v>
      </c>
      <c r="AA91" s="12">
        <v>74872.45</v>
      </c>
      <c r="AB91" s="13">
        <f t="shared" si="13"/>
        <v>74872.45</v>
      </c>
      <c r="AC91" s="13">
        <f t="shared" si="14"/>
        <v>230936.45</v>
      </c>
      <c r="AD91" s="12">
        <v>0</v>
      </c>
      <c r="AE91" s="12">
        <v>0</v>
      </c>
      <c r="AF91" s="12">
        <v>0</v>
      </c>
      <c r="AG91" s="12">
        <v>60052.280000000064</v>
      </c>
      <c r="AH91" s="13">
        <f t="shared" si="15"/>
        <v>60052.280000000064</v>
      </c>
      <c r="AI91" s="12">
        <v>0</v>
      </c>
      <c r="AJ91" s="12">
        <v>0</v>
      </c>
      <c r="AK91" s="12">
        <v>0</v>
      </c>
      <c r="AL91" s="12">
        <v>100</v>
      </c>
      <c r="AM91" s="13">
        <f t="shared" si="16"/>
        <v>100</v>
      </c>
      <c r="AN91" s="12">
        <v>0</v>
      </c>
      <c r="AO91" s="12">
        <v>0</v>
      </c>
      <c r="AP91" s="12">
        <v>0</v>
      </c>
      <c r="AQ91" s="30">
        <v>100</v>
      </c>
      <c r="AR91" s="13">
        <f t="shared" si="9"/>
        <v>100</v>
      </c>
      <c r="AS91" s="13">
        <f t="shared" si="17"/>
        <v>60252.280000000064</v>
      </c>
      <c r="AT91" s="8">
        <f t="shared" si="18"/>
        <v>723616.47</v>
      </c>
    </row>
    <row r="92" spans="1:46" s="5" customFormat="1" x14ac:dyDescent="0.25">
      <c r="A92" s="14">
        <v>89</v>
      </c>
      <c r="B92" s="14" t="s">
        <v>296</v>
      </c>
      <c r="C92" s="14" t="s">
        <v>297</v>
      </c>
      <c r="D92" s="16" t="s">
        <v>298</v>
      </c>
      <c r="E92" s="14">
        <v>16140205</v>
      </c>
      <c r="F92" s="29"/>
      <c r="G92" s="41">
        <v>0</v>
      </c>
      <c r="H92" s="41">
        <v>0</v>
      </c>
      <c r="I92" s="41">
        <v>0</v>
      </c>
      <c r="J92" s="41">
        <v>0</v>
      </c>
      <c r="K92" s="41">
        <f t="shared" si="10"/>
        <v>0</v>
      </c>
      <c r="L92" s="30">
        <v>45213.34</v>
      </c>
      <c r="M92" s="13">
        <v>0</v>
      </c>
      <c r="N92" s="13">
        <v>0</v>
      </c>
      <c r="O92" s="30">
        <v>79891.899999999994</v>
      </c>
      <c r="P92" s="12">
        <v>0</v>
      </c>
      <c r="Q92" s="13">
        <f t="shared" si="11"/>
        <v>125105.23999999999</v>
      </c>
      <c r="R92" s="30">
        <v>45213.34</v>
      </c>
      <c r="S92" s="13">
        <v>0</v>
      </c>
      <c r="T92" s="13">
        <v>0</v>
      </c>
      <c r="U92" s="30">
        <v>79891.899999999994</v>
      </c>
      <c r="V92" s="30">
        <v>0</v>
      </c>
      <c r="W92" s="13">
        <f t="shared" si="12"/>
        <v>125105.23999999999</v>
      </c>
      <c r="X92" s="30">
        <v>45213.34</v>
      </c>
      <c r="Y92" s="13">
        <v>0</v>
      </c>
      <c r="Z92" s="13">
        <v>0</v>
      </c>
      <c r="AA92" s="13">
        <v>79891.899999999994</v>
      </c>
      <c r="AB92" s="13">
        <f t="shared" si="13"/>
        <v>125105.23999999999</v>
      </c>
      <c r="AC92" s="13">
        <f t="shared" si="14"/>
        <v>375315.72</v>
      </c>
      <c r="AD92" s="12">
        <v>11930.194799999999</v>
      </c>
      <c r="AE92" s="12">
        <v>0</v>
      </c>
      <c r="AF92" s="12">
        <v>0</v>
      </c>
      <c r="AG92" s="12">
        <v>21209.235199999999</v>
      </c>
      <c r="AH92" s="13">
        <f t="shared" si="15"/>
        <v>33139.43</v>
      </c>
      <c r="AI92" s="30">
        <v>100</v>
      </c>
      <c r="AJ92" s="12">
        <v>0</v>
      </c>
      <c r="AK92" s="12">
        <v>0</v>
      </c>
      <c r="AL92" s="12">
        <v>100</v>
      </c>
      <c r="AM92" s="13">
        <f t="shared" si="16"/>
        <v>200</v>
      </c>
      <c r="AN92" s="30">
        <v>100</v>
      </c>
      <c r="AO92" s="12">
        <v>0</v>
      </c>
      <c r="AP92" s="12">
        <v>0</v>
      </c>
      <c r="AQ92" s="30">
        <v>100</v>
      </c>
      <c r="AR92" s="13">
        <f t="shared" si="9"/>
        <v>200</v>
      </c>
      <c r="AS92" s="13">
        <f t="shared" si="17"/>
        <v>33539.43</v>
      </c>
      <c r="AT92" s="8">
        <f t="shared" si="18"/>
        <v>408855.14999999997</v>
      </c>
    </row>
    <row r="93" spans="1:46" x14ac:dyDescent="0.25">
      <c r="A93" s="14">
        <v>90</v>
      </c>
      <c r="B93" s="38" t="s">
        <v>299</v>
      </c>
      <c r="C93" s="14" t="s">
        <v>300</v>
      </c>
      <c r="D93" s="39" t="s">
        <v>301</v>
      </c>
      <c r="E93" s="39">
        <v>45190843</v>
      </c>
      <c r="F93" s="11"/>
      <c r="G93" s="41">
        <v>0</v>
      </c>
      <c r="H93" s="41">
        <v>0</v>
      </c>
      <c r="I93" s="41">
        <v>0</v>
      </c>
      <c r="J93" s="41">
        <v>0</v>
      </c>
      <c r="K93" s="41">
        <f t="shared" si="10"/>
        <v>0</v>
      </c>
      <c r="L93" s="12"/>
      <c r="M93" s="12"/>
      <c r="N93" s="12">
        <v>0</v>
      </c>
      <c r="O93" s="12">
        <v>79891.899999999994</v>
      </c>
      <c r="P93" s="12">
        <v>0</v>
      </c>
      <c r="Q93" s="13">
        <f t="shared" si="11"/>
        <v>79891.899999999994</v>
      </c>
      <c r="R93" s="12"/>
      <c r="S93" s="12"/>
      <c r="T93" s="12">
        <v>0</v>
      </c>
      <c r="U93" s="12">
        <v>79891.899999999994</v>
      </c>
      <c r="V93" s="12">
        <v>0</v>
      </c>
      <c r="W93" s="13">
        <f t="shared" si="12"/>
        <v>79891.899999999994</v>
      </c>
      <c r="X93" s="12"/>
      <c r="Y93" s="12"/>
      <c r="Z93" s="12">
        <v>0</v>
      </c>
      <c r="AA93" s="12">
        <v>79891.899999999994</v>
      </c>
      <c r="AB93" s="13">
        <f t="shared" si="13"/>
        <v>79891.899999999994</v>
      </c>
      <c r="AC93" s="13">
        <f t="shared" si="14"/>
        <v>239675.69999999998</v>
      </c>
      <c r="AD93" s="12">
        <v>0</v>
      </c>
      <c r="AE93" s="12">
        <v>0</v>
      </c>
      <c r="AF93" s="12">
        <v>0</v>
      </c>
      <c r="AG93" s="12">
        <v>21162.769999999997</v>
      </c>
      <c r="AH93" s="13">
        <f t="shared" si="15"/>
        <v>21162.769999999997</v>
      </c>
      <c r="AI93" s="12">
        <v>0</v>
      </c>
      <c r="AJ93" s="12">
        <v>0</v>
      </c>
      <c r="AK93" s="12">
        <v>0</v>
      </c>
      <c r="AL93" s="12">
        <v>100</v>
      </c>
      <c r="AM93" s="13">
        <f t="shared" si="16"/>
        <v>100</v>
      </c>
      <c r="AN93" s="12"/>
      <c r="AO93" s="12">
        <v>0</v>
      </c>
      <c r="AP93" s="12">
        <v>0</v>
      </c>
      <c r="AQ93" s="30">
        <v>100</v>
      </c>
      <c r="AR93" s="13">
        <f t="shared" si="9"/>
        <v>100</v>
      </c>
      <c r="AS93" s="13">
        <f t="shared" si="17"/>
        <v>21362.769999999997</v>
      </c>
      <c r="AT93" s="8">
        <f t="shared" si="18"/>
        <v>261038.46999999997</v>
      </c>
    </row>
    <row r="94" spans="1:46" s="5" customFormat="1" x14ac:dyDescent="0.25">
      <c r="C94" s="4"/>
      <c r="D94" s="46" t="s">
        <v>83</v>
      </c>
      <c r="E94" s="46"/>
      <c r="F94" s="31">
        <f>SUM(F3:F93)</f>
        <v>2379690.9999999995</v>
      </c>
      <c r="G94" s="31">
        <f t="shared" ref="G94:AT94" si="19">SUM(G3:G93)</f>
        <v>1011662426.3099999</v>
      </c>
      <c r="H94" s="31">
        <f t="shared" si="19"/>
        <v>93819156.561105534</v>
      </c>
      <c r="I94" s="31">
        <f t="shared" si="19"/>
        <v>6712549.4419</v>
      </c>
      <c r="J94" s="31">
        <f t="shared" si="19"/>
        <v>214837143.19419992</v>
      </c>
      <c r="K94" s="31">
        <f t="shared" si="19"/>
        <v>1327031275.5072052</v>
      </c>
      <c r="L94" s="31">
        <f t="shared" si="19"/>
        <v>213814011.70000005</v>
      </c>
      <c r="M94" s="31">
        <f t="shared" si="19"/>
        <v>20279943.560000002</v>
      </c>
      <c r="N94" s="31">
        <f t="shared" si="19"/>
        <v>1871508.26</v>
      </c>
      <c r="O94" s="31">
        <f t="shared" si="19"/>
        <v>37928994.240000017</v>
      </c>
      <c r="P94" s="31">
        <f t="shared" si="19"/>
        <v>1370545.6700000002</v>
      </c>
      <c r="Q94" s="31">
        <f t="shared" si="19"/>
        <v>275265003.43000001</v>
      </c>
      <c r="R94" s="31">
        <f t="shared" si="19"/>
        <v>214923078.86270314</v>
      </c>
      <c r="S94" s="31">
        <f t="shared" si="19"/>
        <v>20575847.920000002</v>
      </c>
      <c r="T94" s="31">
        <f t="shared" si="19"/>
        <v>1871508.26</v>
      </c>
      <c r="U94" s="31">
        <f t="shared" si="19"/>
        <v>37928994.240000017</v>
      </c>
      <c r="V94" s="31">
        <f t="shared" si="19"/>
        <v>1363075.1800000002</v>
      </c>
      <c r="W94" s="31">
        <f t="shared" si="19"/>
        <v>276662504.46270305</v>
      </c>
      <c r="X94" s="31">
        <f t="shared" si="19"/>
        <v>210784033.04000005</v>
      </c>
      <c r="Y94" s="31">
        <f t="shared" si="19"/>
        <v>20575847.920000002</v>
      </c>
      <c r="Z94" s="31">
        <f t="shared" si="19"/>
        <v>1871508.26</v>
      </c>
      <c r="AA94" s="31">
        <f t="shared" si="19"/>
        <v>37928994.240000017</v>
      </c>
      <c r="AB94" s="31">
        <f t="shared" si="19"/>
        <v>271160383.45999998</v>
      </c>
      <c r="AC94" s="31">
        <f t="shared" si="19"/>
        <v>823087891.35270309</v>
      </c>
      <c r="AD94" s="31">
        <f t="shared" si="19"/>
        <v>107234787.65835759</v>
      </c>
      <c r="AE94" s="31">
        <f t="shared" si="19"/>
        <v>15224908.531699998</v>
      </c>
      <c r="AF94" s="31">
        <f t="shared" si="19"/>
        <v>1342496.898</v>
      </c>
      <c r="AG94" s="31">
        <f t="shared" si="19"/>
        <v>17032916.167700008</v>
      </c>
      <c r="AH94" s="31">
        <f t="shared" si="19"/>
        <v>140835109.25575757</v>
      </c>
      <c r="AI94" s="31">
        <f t="shared" si="19"/>
        <v>29434135.659452409</v>
      </c>
      <c r="AJ94" s="31">
        <f t="shared" si="19"/>
        <v>9863104.9974666648</v>
      </c>
      <c r="AK94" s="31">
        <f t="shared" si="19"/>
        <v>798745.52999999991</v>
      </c>
      <c r="AL94" s="31">
        <f t="shared" si="19"/>
        <v>2470102.8920999952</v>
      </c>
      <c r="AM94" s="31">
        <f t="shared" si="19"/>
        <v>42566089.07901907</v>
      </c>
      <c r="AN94" s="31">
        <f t="shared" si="19"/>
        <v>5900</v>
      </c>
      <c r="AO94" s="31">
        <f t="shared" si="19"/>
        <v>4449093.9979974991</v>
      </c>
      <c r="AP94" s="31">
        <f t="shared" si="19"/>
        <v>550677.0499999997</v>
      </c>
      <c r="AQ94" s="31">
        <f t="shared" si="19"/>
        <v>650626.44099999918</v>
      </c>
      <c r="AR94" s="31">
        <f>SUM(AR3:AR93)</f>
        <v>5656297.4889974985</v>
      </c>
      <c r="AS94" s="31">
        <f t="shared" si="19"/>
        <v>189057495.82377425</v>
      </c>
      <c r="AT94" s="31">
        <f t="shared" si="19"/>
        <v>2341556353.6836815</v>
      </c>
    </row>
    <row r="95" spans="1:46" x14ac:dyDescent="0.25">
      <c r="G95" s="42"/>
      <c r="H95" s="42"/>
      <c r="I95" s="42"/>
      <c r="J95" s="42"/>
      <c r="K95" s="42"/>
    </row>
    <row r="96" spans="1:46" x14ac:dyDescent="0.25">
      <c r="D96" s="9"/>
      <c r="E96" s="9"/>
      <c r="F96" s="47"/>
      <c r="G96" s="42"/>
      <c r="H96" s="42"/>
      <c r="I96" s="42"/>
      <c r="J96" s="42"/>
      <c r="K96" s="42"/>
      <c r="L96" s="34">
        <v>0</v>
      </c>
      <c r="M96" s="34">
        <v>0</v>
      </c>
      <c r="N96" s="34">
        <v>0</v>
      </c>
      <c r="O96" s="34">
        <v>0</v>
      </c>
      <c r="Q96" s="34"/>
      <c r="AT96" s="34"/>
    </row>
    <row r="97" spans="1:46" x14ac:dyDescent="0.25">
      <c r="D97" s="9"/>
      <c r="E97" s="48"/>
      <c r="F97" s="49"/>
      <c r="G97" s="42"/>
      <c r="H97" s="42"/>
      <c r="I97" s="42"/>
      <c r="J97" s="42"/>
      <c r="K97" s="42"/>
    </row>
    <row r="98" spans="1:46" s="34" customFormat="1" x14ac:dyDescent="0.25">
      <c r="A98" s="2"/>
      <c r="B98" s="2"/>
      <c r="C98" s="3"/>
      <c r="D98" s="9"/>
      <c r="E98" s="48"/>
      <c r="F98" s="49"/>
      <c r="G98" s="43"/>
      <c r="H98" s="43"/>
      <c r="I98" s="43"/>
      <c r="J98" s="43"/>
      <c r="K98" s="43"/>
      <c r="Q98" s="35"/>
      <c r="W98" s="35"/>
      <c r="AB98" s="35"/>
      <c r="AC98" s="35"/>
      <c r="AH98" s="35"/>
      <c r="AM98" s="35"/>
      <c r="AQ98" s="45"/>
      <c r="AR98" s="35"/>
      <c r="AS98" s="35"/>
      <c r="AT98" s="7"/>
    </row>
    <row r="99" spans="1:46" s="34" customFormat="1" x14ac:dyDescent="0.25">
      <c r="A99" s="2"/>
      <c r="B99" s="2"/>
      <c r="C99" s="3"/>
      <c r="D99" s="9"/>
      <c r="E99" s="48"/>
      <c r="F99" s="47"/>
      <c r="G99" s="43"/>
      <c r="H99" s="43"/>
      <c r="I99" s="43"/>
      <c r="J99" s="43"/>
      <c r="K99" s="43"/>
      <c r="Q99" s="35"/>
      <c r="W99" s="35"/>
      <c r="AB99" s="35"/>
      <c r="AC99" s="35"/>
      <c r="AH99" s="35"/>
      <c r="AM99" s="35"/>
      <c r="AQ99" s="45"/>
      <c r="AR99" s="35"/>
      <c r="AS99" s="35"/>
      <c r="AT99" s="2"/>
    </row>
    <row r="100" spans="1:46" s="34" customFormat="1" x14ac:dyDescent="0.25">
      <c r="A100" s="2"/>
      <c r="B100" s="2"/>
      <c r="C100" s="3"/>
      <c r="D100" s="9"/>
      <c r="E100" s="48"/>
      <c r="F100" s="47"/>
      <c r="G100" s="43"/>
      <c r="H100" s="43"/>
      <c r="I100" s="43"/>
      <c r="J100" s="43"/>
      <c r="K100" s="43"/>
      <c r="Q100" s="35"/>
      <c r="W100" s="35"/>
      <c r="AB100" s="35"/>
      <c r="AC100" s="35"/>
      <c r="AH100" s="35"/>
      <c r="AM100" s="35"/>
      <c r="AQ100" s="45"/>
      <c r="AR100" s="35"/>
      <c r="AS100" s="35"/>
      <c r="AT100" s="2"/>
    </row>
    <row r="101" spans="1:46" s="34" customFormat="1" x14ac:dyDescent="0.25">
      <c r="A101" s="2"/>
      <c r="B101" s="2"/>
      <c r="C101" s="3"/>
      <c r="D101" s="9"/>
      <c r="E101" s="48"/>
      <c r="F101" s="47"/>
      <c r="G101" s="43"/>
      <c r="H101" s="43"/>
      <c r="I101" s="43"/>
      <c r="J101" s="43"/>
      <c r="K101" s="43"/>
      <c r="Q101" s="35"/>
      <c r="W101" s="35"/>
      <c r="AB101" s="35"/>
      <c r="AC101" s="35"/>
      <c r="AH101" s="35"/>
      <c r="AM101" s="35"/>
      <c r="AQ101" s="45"/>
      <c r="AR101" s="35"/>
      <c r="AS101" s="35"/>
      <c r="AT101" s="2"/>
    </row>
    <row r="102" spans="1:46" x14ac:dyDescent="0.25">
      <c r="D102" s="9"/>
      <c r="E102" s="9"/>
      <c r="F102" s="47"/>
    </row>
    <row r="103" spans="1:46" x14ac:dyDescent="0.25">
      <c r="D103" s="9"/>
      <c r="E103" s="9"/>
      <c r="F103" s="47"/>
    </row>
  </sheetData>
  <autoFilter ref="A2:AT94" xr:uid="{00000000-0009-0000-0000-000001000000}"/>
  <pageMargins left="0.19685039370078741" right="0.19685039370078741" top="0.21" bottom="0.15748031496062992" header="0.31496062992125984" footer="0.15748031496062992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REESALONARE 27.09.2023</vt:lpstr>
    </vt:vector>
  </TitlesOfParts>
  <Company>CASMB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Marius Remus CALITA</cp:lastModifiedBy>
  <cp:lastPrinted>2023-08-09T10:13:14Z</cp:lastPrinted>
  <dcterms:created xsi:type="dcterms:W3CDTF">2022-05-02T11:40:15Z</dcterms:created>
  <dcterms:modified xsi:type="dcterms:W3CDTF">2023-10-03T13:11:47Z</dcterms:modified>
</cp:coreProperties>
</file>